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V 2017-2021\2. sjednica GV\25. I. rebalans 2017\"/>
    </mc:Choice>
  </mc:AlternateContent>
  <bookViews>
    <workbookView xWindow="0" yWindow="0" windowWidth="14010" windowHeight="7500"/>
  </bookViews>
  <sheets>
    <sheet name="List1" sheetId="1" r:id="rId1"/>
    <sheet name="List2" sheetId="2" r:id="rId2"/>
    <sheet name="List3" sheetId="3" r:id="rId3"/>
  </sheets>
  <calcPr calcId="171027" concurrentCalc="0"/>
</workbook>
</file>

<file path=xl/calcChain.xml><?xml version="1.0" encoding="utf-8"?>
<calcChain xmlns="http://schemas.openxmlformats.org/spreadsheetml/2006/main">
  <c r="D43" i="1" l="1"/>
  <c r="F43" i="1"/>
  <c r="C43" i="1"/>
  <c r="E43" i="1"/>
  <c r="F42" i="1"/>
  <c r="C42" i="1"/>
  <c r="E42" i="1"/>
  <c r="F45" i="1"/>
  <c r="C45" i="1"/>
  <c r="D42" i="1"/>
  <c r="F44" i="1"/>
  <c r="C44" i="1"/>
</calcChain>
</file>

<file path=xl/sharedStrings.xml><?xml version="1.0" encoding="utf-8"?>
<sst xmlns="http://schemas.openxmlformats.org/spreadsheetml/2006/main" count="515" uniqueCount="225">
  <si>
    <t>GRAD PREGRADA</t>
  </si>
  <si>
    <t>OPĆI DIO</t>
  </si>
  <si>
    <t>PROMJENA</t>
  </si>
  <si>
    <t>PLANIRANO</t>
  </si>
  <si>
    <t>IZNOS</t>
  </si>
  <si>
    <t>(%)</t>
  </si>
  <si>
    <t>NOVI IZNOS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</si>
  <si>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</si>
  <si>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</si>
  <si>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</si>
  <si>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</si>
  <si>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</si>
  <si>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</si>
  <si>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</si>
  <si>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Izdaci za financijsku imovinu i otplate zajmova</t>
  </si>
  <si>
    <t xml:space="preserve">    NETO ZADUŽIVANJE/FINANCIRANJE</t>
  </si>
  <si>
    <t>C. RASPOLOŽIVA SREDSTVA IZ PRETHODNIH GODINA (VIŠAK PRIHODA I REZERVIRANJA)</t>
  </si>
  <si>
    <t xml:space="preserve">    Vlastiti izvori</t>
  </si>
  <si>
    <t xml:space="preserve">    VIŠAK/MANJAK + NETO ZADUŽIVANJA/FINANCIRANJA + RASPOLOŽIVA</t>
  </si>
  <si>
    <t xml:space="preserve">    SREDSTVA IZ PRETHODNIH GODINA</t>
  </si>
  <si>
    <t>BROJ</t>
  </si>
  <si>
    <t>KONTA</t>
  </si>
  <si>
    <t>VRSTA PRIHODA / RASHODA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</si>
  <si>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</si>
  <si>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</si>
  <si>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</si>
  <si>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</si>
  <si>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</si>
  <si>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</si>
  <si>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</si>
  <si>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</si>
  <si>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proračunskim korisnicima iz proračuna koji im nije nadležan</t>
  </si>
  <si>
    <t>Pomoći 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</si>
  <si>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</si>
  <si>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</si>
  <si>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</si>
  <si>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</si>
  <si>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</si>
  <si>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</si>
  <si>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</si>
  <si>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</si>
  <si>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</si>
  <si>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</si>
  <si>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</si>
  <si>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</si>
  <si>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</si>
  <si>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</si>
  <si>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</si>
  <si>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</si>
  <si>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</si>
  <si>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</si>
  <si>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</si>
  <si>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</si>
  <si>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</si>
  <si>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</si>
  <si>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</si>
  <si>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</si>
  <si>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</si>
  <si>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</si>
  <si>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</si>
  <si>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</si>
  <si>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</si>
  <si>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</si>
  <si>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</si>
  <si>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</si>
  <si>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društvima, poljoprivrednicima i obrtnicima izvan javnog sektora</t>
  </si>
  <si>
    <t>Pomoći dane u inozemstvo i unutar općeg proračuna</t>
  </si>
  <si>
    <t>Pomoći unutar općeg proračuna</t>
  </si>
  <si>
    <t>Pomoći proračunskim korisnicima drugih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</si>
  <si>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</si>
  <si>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</si>
  <si>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</si>
  <si>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</si>
  <si>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pomoći</t>
  </si>
  <si>
    <t>Rashodi za nabavu nefinancijske imovine</t>
  </si>
  <si>
    <t>Rashodi za nabavu neproizvedene dugotrajne imovine</t>
  </si>
  <si>
    <t>Materijalna imovina - prirodna bogatstva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</si>
  <si>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</si>
  <si>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</si>
  <si>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</si>
  <si>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</si>
  <si>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</si>
  <si>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</si>
  <si>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</si>
  <si>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Izdaci za financijsku imovinu i otplate zajmova</t>
  </si>
  <si>
    <t>Izdaci za otplatu glavnice primljenih kredita i zajmova</t>
  </si>
  <si>
    <t>Otplata glavnice primljenih kredita i zajmova od kreditnih i ostalih financijskih institucija u javn</t>
  </si>
  <si>
    <t>Otplata glavnice primljenih zajmova od trgovačkih društava u javnom sektoru</t>
  </si>
  <si>
    <t>C. RASPOLOŽIVA SREDSTAVA IZ PRETHODNIH GODINA (VIŠAK PRIHODA I REZERVIRANJA)</t>
  </si>
  <si>
    <t>Vlastiti izvori</t>
  </si>
  <si>
    <t>Rezultat poslovanja</t>
  </si>
  <si>
    <t>Višak/manjak prihoda</t>
  </si>
  <si>
    <t xml:space="preserve">REPUBLIKA HRVATSKA </t>
  </si>
  <si>
    <t>KRAPINSKO-ZAGORSKA ŽUPANIJA</t>
  </si>
  <si>
    <t>Gradsko vijeće</t>
  </si>
  <si>
    <t>KLASA:</t>
  </si>
  <si>
    <t>Temeljem članka 39. Zakona o proračunu ("NN broj 87/08, 136/12, i 15/15") i članka 32. Statuta Grada Pregrade</t>
  </si>
  <si>
    <t>Članak 1.</t>
  </si>
  <si>
    <t>Članak 2.</t>
  </si>
  <si>
    <t>POSEBNI DIO</t>
  </si>
  <si>
    <t>VRSTA RASHODA / IZDATAKA</t>
  </si>
  <si>
    <t>UKUPNO RASHODI / IZDACI</t>
  </si>
  <si>
    <t>RAZDJEL  100   PREDSTAVNIČKA I IZVRŠNA TIJELA</t>
  </si>
  <si>
    <t>GLAVA  01   GRADSKO VIJEĆE I GRADONAČELNIK</t>
  </si>
  <si>
    <t>Program 1000 JAVNA UPRAVA I ADMINISTRACIJA-G.vijeće i gradon.-donoš. akata i mjera iz djel.Grada</t>
  </si>
  <si>
    <t>Aktivnost A100001 Sredstva za rad  Gradskog vijeća, gradonačelnika i zamjenika</t>
  </si>
  <si>
    <t>Izvor  OPĆI PRIHODI I PRIMICI PRORAČUNA</t>
  </si>
  <si>
    <t>Aktivnost A100002 Reprezentacija i protokoli</t>
  </si>
  <si>
    <t>Aktivnost A100003 Potpora radu političkim strankama i troškovi izbora</t>
  </si>
  <si>
    <t>Aktivnost A100004 Tekuća rezerva proračuna</t>
  </si>
  <si>
    <t>RAZDJEL  200   UPRAVNI ODJEL ZA OPĆE POSLOVE I DRUŠTVENE DJELATNOSTI</t>
  </si>
  <si>
    <t>GLAVA  01   UPRAVNI ODJEL ZA OPĆE POSLOVE I DRUŠTV.DJELATNOSTI</t>
  </si>
  <si>
    <t>Program 1001 JAVNA UPRAVA I ADMINISTRACIJA - UO za opće posl.i druš.dj.- priprema akata</t>
  </si>
  <si>
    <t>Aktivnost A100002 Materijalni troškovi</t>
  </si>
  <si>
    <t>Program 1004 OSNOVNO I SREDNJEŠKOLSKO OBRAZOVANJE</t>
  </si>
  <si>
    <t>Aktivnost A100001 OŠ - sufinanc.plivanja učenika, za darovite učenike..</t>
  </si>
  <si>
    <t>Aktivnost A100002 Sufinanc. prijevoza učenika osnovnoškolaca</t>
  </si>
  <si>
    <t>Aktivnost A100003 Sufin.programa međunarodne eko škole za OŠ, SŠ i Vrtić</t>
  </si>
  <si>
    <t>Aktivnost A100004 Grad Pregrada prijatelj djece</t>
  </si>
  <si>
    <t>Aktivnost A100005 Sufinanc. prijevoza srednješkolaca</t>
  </si>
  <si>
    <t>Program 1005 VISOKO OBRAZOVANJE</t>
  </si>
  <si>
    <t>Aktivnost A100001 Izvođenje studija sestrinstva i fizioterapije</t>
  </si>
  <si>
    <t>Izvor  VLASTITI PRIHODI</t>
  </si>
  <si>
    <t>Izvor  POMOĆI</t>
  </si>
  <si>
    <t>Program 1006 SOCIJALNA SKRB</t>
  </si>
  <si>
    <t>Aktivnost A100001 Pomoći za ogrijev</t>
  </si>
  <si>
    <t>Aktivnost A100002 Donacija školama za bespl.prehranu učenika</t>
  </si>
  <si>
    <t>Aktivnost A100003 Pomoć obiteljima i kućanstvima za novorođenu djecu</t>
  </si>
  <si>
    <t>Aktivnost A100004 Pomoći udrugama za socijalno ugrožene</t>
  </si>
  <si>
    <t>Aktivnost A100005 Stipendije i studentske pripomoći</t>
  </si>
  <si>
    <t>Aktivnost A100006 Ostale socijalne pomoći</t>
  </si>
  <si>
    <t>Program 1021 ZAŠTITA I PROMIC. PRAVA I INTERESA OSOBA S INVALIDITETOM</t>
  </si>
  <si>
    <t>Aktivnost A100001 Sufinanc.troškova za djecu s tešk.u razvoju</t>
  </si>
  <si>
    <t>Program 1007 PROMICANJE KULTURE</t>
  </si>
  <si>
    <t>Aktivnost A100003 Sufinanciranje udruga u kulturi</t>
  </si>
  <si>
    <t>Kapitalni projekt K100001 Uređenje Kostelgrada</t>
  </si>
  <si>
    <t>Kapitalni projekt K100002 Kulturni centar Grada Pregrade</t>
  </si>
  <si>
    <t>Program 1008 RAZVOJ SPORTA I REKREACIJE</t>
  </si>
  <si>
    <t>Aktivnost A100001 Sufinanciranje udruga u sportu i rekreaciji</t>
  </si>
  <si>
    <t>Kapitalni projekt K100002 Uređenje dječjih igrališta i školskih igrališta</t>
  </si>
  <si>
    <t>Izvor  PRIHODI OD PRODAJE ILI ZAMJENE NEFIN.IMOVINE I NAKN.ŠTETE S</t>
  </si>
  <si>
    <t>Kapitalni projekt K100003 Uređenje pomoćnog igrališta pri NK Pregrada</t>
  </si>
  <si>
    <t>Program 1014 ORGANIZIRANJE I PROVOĐENJE ZAŠTITE I SPAŠAVANJA</t>
  </si>
  <si>
    <t>Aktivnost A100001 Razvoj vatrogastva i Civilne zaštite</t>
  </si>
  <si>
    <t>Program 1017 POTICANJE RAZVOJA TURIZMA</t>
  </si>
  <si>
    <t>Aktivnost A100001 Unapređ.razvoja turizma i turistička promidžba</t>
  </si>
  <si>
    <t>Izvor  DONACIJE</t>
  </si>
  <si>
    <t>Program 1018 RAZVOJ CIVILNOG DRUŠTVA</t>
  </si>
  <si>
    <t>Aktivnost A100001 Program za mlade i sufinanciranja udruga civ.društva</t>
  </si>
  <si>
    <t>Tekući projekt T100002 Razvoj infrastrukture širokopoj.pristupa internetu</t>
  </si>
  <si>
    <t>Program 1020 UPRAVLJANJE IMOVINOM</t>
  </si>
  <si>
    <t>Aktivnost A100001 Podmirenje troškova za gradsku imovinu</t>
  </si>
  <si>
    <t>Tekući projekt T100005 Geod. i usluge projektiranja vezane za imovinu Grada</t>
  </si>
  <si>
    <t>GLAVA  02   VRTIĆI</t>
  </si>
  <si>
    <t>Program 1003 PREDŠKOLSKI ODGOJ</t>
  </si>
  <si>
    <t>Aktivnost A100002 Sufin.boravka djece iz Pregrade u dr.vrtićima</t>
  </si>
  <si>
    <t>Aktivnost A100003 Provođenje programa  predškole</t>
  </si>
  <si>
    <t>PRORAČUNSKI KORISNIK  28604   DJEČJI VRTIĆ NAŠA RADOST PREGRADA</t>
  </si>
  <si>
    <t>Aktivnost A100001 Redovna djelatnost Dječjeg vrtića Naša radost</t>
  </si>
  <si>
    <t>Korisnik DJEČJI VRTIĆ "NAŠA RADOST" PREGRADA</t>
  </si>
  <si>
    <t>Izvor  OPĆI PRIHODI I PRIMICI KORISNIKA</t>
  </si>
  <si>
    <t>Izvor  VLASTITI PRIHODI - PROR.KORISNIK</t>
  </si>
  <si>
    <t>Izvor  PRIHODI ZA POSEBNE NAMJENE - KORISNIK</t>
  </si>
  <si>
    <t>Izvor  POMOĆI - KORISNIK</t>
  </si>
  <si>
    <t>Izvor  DONACIJE - KORISNIK</t>
  </si>
  <si>
    <t>GLAVA  03   USTANOVE U KULTURI</t>
  </si>
  <si>
    <t>PRORAČUNSKI KORISNIK  28612   GRADSKA KNJIŽNICA PREGRADA</t>
  </si>
  <si>
    <t>Aktivnost A100001 Redovna djelatnost Knjižnice</t>
  </si>
  <si>
    <t>Korisnik GRADSKA KNJIŽNICA PREGRADA</t>
  </si>
  <si>
    <t>PRORAČUNSKI KORISNIK  43677   MUZEJ GRADA PREGRADE</t>
  </si>
  <si>
    <t>Aktivnost A100002 Redovna djelatnost Muzeja</t>
  </si>
  <si>
    <t>Korisnik MUZEJ GRADA PREGRADE</t>
  </si>
  <si>
    <t>RAZDJEL  300   UPRAVNI ODJEL ZA FINANCIJE I GOSPODARSTVO</t>
  </si>
  <si>
    <t>GLAVA  01   UPRAVNI ODJEL ZA FINANCIJE I GOSPODARSTVO</t>
  </si>
  <si>
    <t>Program 1002 JAVNA UPRAVA I ADMINISTRACIJA-UO za fin.i gosp.-priprema akata</t>
  </si>
  <si>
    <t>Aktivnost A100001 Otplate kredita,  financijski i ostali  rashodi</t>
  </si>
  <si>
    <t>Aktivnost A100002 Plaće i naknade za rad zaposlenih u  Upravnim odjelima</t>
  </si>
  <si>
    <t>Aktivnost A100003 Materijalni rashodi za rad Upravnih odjela</t>
  </si>
  <si>
    <t>Program 1009 ODRŽAVANJE KOMUNALNE INFRASTRUKTURE</t>
  </si>
  <si>
    <t>Aktivnost A100001 Održavanje jav. površina  i  zimsko održ.cesta</t>
  </si>
  <si>
    <t>Izvor  PRIHODI ZA POSEBNE NAMJENE</t>
  </si>
  <si>
    <t>Aktivnost A100002 Održavanje i energija za javnu rasvjetu</t>
  </si>
  <si>
    <t>Aktivnost A100003 Sanacije šteta od elem.nepogoda</t>
  </si>
  <si>
    <t>Tekući projekt T100001 Održavanje nerazvrstanih cesta i ulica</t>
  </si>
  <si>
    <t>Program 1010 RAZVOJ I SIGURNOST PROMETA</t>
  </si>
  <si>
    <t>Kapitalni projekt K100001 Asfaltiranje cesta i ulica</t>
  </si>
  <si>
    <t>Kapitalni projekt K100002 Nabava prometne signalizacije</t>
  </si>
  <si>
    <t>Kapitalni projekt K100003 Izgradnja i rekonstrukcija javne rasvjete</t>
  </si>
  <si>
    <t>Kapitalni projekt K100004 Izgradnja autobusnih stajališta</t>
  </si>
  <si>
    <t>Kapitalni projekt K100005 Uređ. bicikl.odmorišta na  RIDE&amp;BIKE cikloturist. ruti</t>
  </si>
  <si>
    <t>Program 1011 RAZVOJ I UPRAVLJANJE SUSTAVA VODOOPSKRBE, ODVODNJE I ZAŠTITE VODA</t>
  </si>
  <si>
    <t>Aktivnost A100001 Vodoopskrba i odvodnja oborin. voda-održav. sustava</t>
  </si>
  <si>
    <t>Kapitalni projekt K100001 Izgradnja kanalizacije i odvodnje otpadnih voda</t>
  </si>
  <si>
    <t>Kapitalni projekt K100002 Vodoopskrba i odvodnja oborinskih voda</t>
  </si>
  <si>
    <t>Program 1012 ZAŠTITA OKOLIŠA</t>
  </si>
  <si>
    <t>Aktivnost A100001 Sanacija divljih odlagališta i drugi troškovi vezani za otpad</t>
  </si>
  <si>
    <t>Aktivnost A100002 Veterinarske usluge - higijeničar</t>
  </si>
  <si>
    <t>Kapitalni projekt K100003 Izgradnja reciklažnog dvorišta</t>
  </si>
  <si>
    <t>Program 1013 PROSTORNO UREĐENJE I UNAPREĐENJE STANOVANJA</t>
  </si>
  <si>
    <t>Aktivnost A100001 Hitni i nužni popravci na stanovima</t>
  </si>
  <si>
    <t>Kapitalni projekt K100002 Provođenje programa utroška sred.od prod.stanova</t>
  </si>
  <si>
    <t>Program 1015 JAČANJE GOSPODARSTVA</t>
  </si>
  <si>
    <t>Aktivnost A100001 Poticanje razvoja poduzetništva</t>
  </si>
  <si>
    <t>Kapitalni projekt K100002 Ulaganja u poslovnu zonu Pregrada</t>
  </si>
  <si>
    <t>Program 1016 POTPORE POLJOPRIVREDI</t>
  </si>
  <si>
    <t>Aktivnost A100001 Subvencije poljoprivrednicima i uređ.stočnog sajmišta</t>
  </si>
  <si>
    <t>Program 1019 ZAŠTITA,OČUVANJE I UNAPREĐ.ZDRAVLJA</t>
  </si>
  <si>
    <t>Aktivnost A100001 Ispitivanje vode, deratizacija i drugo</t>
  </si>
  <si>
    <t>UKUPNO PRIHODI I PRIMICI</t>
  </si>
  <si>
    <t>UKUPNO RASHODI I IZDACI</t>
  </si>
  <si>
    <t>VIŠAK/MANJAK</t>
  </si>
  <si>
    <t>Preneseni višak/manjak</t>
  </si>
  <si>
    <r>
      <t>("Službeni glasnik Krapinsko-zagorske županije broj 6/13 i 17/13"), Gradsko vijeće grada Pregrade na sjednici održanoj dana 28</t>
    </r>
    <r>
      <rPr>
        <u/>
        <sz val="10"/>
        <color theme="1"/>
        <rFont val="Calibri"/>
        <family val="2"/>
        <charset val="238"/>
        <scheme val="minor"/>
      </rPr>
      <t>. lipnja 2017</t>
    </r>
    <r>
      <rPr>
        <sz val="10"/>
        <color theme="1"/>
        <rFont val="Calibri"/>
        <family val="2"/>
        <charset val="238"/>
        <scheme val="minor"/>
      </rPr>
      <t>.</t>
    </r>
    <r>
      <rPr>
        <b/>
        <sz val="10"/>
        <color theme="1"/>
        <rFont val="Calibri"/>
        <family val="2"/>
        <charset val="238"/>
        <scheme val="minor"/>
      </rPr>
      <t xml:space="preserve"> donosi</t>
    </r>
  </si>
  <si>
    <t>I IZMJENE I DOPUNE PRORAČUNA GRADA PREGRADE ZA 2017.GODINU</t>
  </si>
  <si>
    <t>Članak 4.</t>
  </si>
  <si>
    <t>Tajana Broz</t>
  </si>
  <si>
    <t>PREDSJEDNICA GRADSKOG VIJEĆA</t>
  </si>
  <si>
    <t>Članak 3.</t>
  </si>
  <si>
    <t>proračunskim korisnicima kako slijedi:</t>
  </si>
  <si>
    <t>Pregrada,28. lipnja 2017.</t>
  </si>
  <si>
    <t>400-06/17-01/01</t>
  </si>
  <si>
    <t>URBROJ: 2214/01-01-17-1</t>
  </si>
  <si>
    <t>Ove I Izmjene i dopune Proračuna grada Pregrade za 2017. objavljuju se u Službenom glasniku Krapinsko-zagorske županije, a stupaju na snagu osmog dana od dana objave.</t>
  </si>
  <si>
    <t>I Izmjene i dopune Proračuna grada Pregrade sastoje se od općeg i posebnog dijela.</t>
  </si>
  <si>
    <t xml:space="preserve">U posebnom dijelu I. Izmjena i dopuna Proračuna Grada Pregrade za 2017. godinu izdaci su raspoređeni prema programskoj, ekonomskoj i organizacijskoj klasifikaciji 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</si>
</sst>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82894"/>
        <bgColor indexed="64"/>
      </patternFill>
    </fill>
    <fill>
      <patternFill patternType="solid">
        <fgColor rgb="FFA0D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0" fontId="0" fillId="0" borderId="0" xfId="0"/>
    <xf numFmtId="0" fontId="1" fillId="0" borderId="0" xfId="0" applyFont="1"/>
    <xf numFmtId="0" fontId="5" fillId="2" borderId="0" xfId="0" applyFont="1" applyFill="1"/>
    <xf numFmtId="0" fontId="7" fillId="3" borderId="0" xfId="0" applyFont="1" applyFill="1"/>
    <xf numFmtId="0" fontId="7" fillId="4" borderId="0" xfId="0" applyFont="1" applyFill="1" applyAlignment="1">
      <alignment horizontal="left" wrapText="1"/>
    </xf>
    <xf numFmtId="0" fontId="7" fillId="4" borderId="0" xfId="0" applyFont="1" applyFill="1" applyAlignment="1">
      <alignment wrapText="1"/>
    </xf>
    <xf numFmtId="4" fontId="7" fillId="4" borderId="0" xfId="0" applyNumberFormat="1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7" fillId="3" borderId="0" xfId="0" applyNumberFormat="1" applyFont="1" applyFill="1"/>
    <xf numFmtId="0" fontId="7" fillId="4" borderId="0" xfId="0" applyFont="1" applyFill="1"/>
    <xf numFmtId="4" fontId="7" fillId="4" borderId="0" xfId="0" applyNumberFormat="1" applyFont="1" applyFill="1"/>
    <xf numFmtId="0" fontId="7" fillId="5" borderId="0" xfId="0" applyFont="1" applyFill="1"/>
    <xf numFmtId="4" fontId="7" fillId="5" borderId="0" xfId="0" applyNumberFormat="1" applyFont="1" applyFill="1"/>
    <xf numFmtId="0" fontId="7" fillId="6" borderId="0" xfId="0" applyFont="1" applyFill="1"/>
    <xf numFmtId="4" fontId="7" fillId="6" borderId="0" xfId="0" applyNumberFormat="1" applyFont="1" applyFill="1"/>
    <xf numFmtId="0" fontId="7" fillId="7" borderId="0" xfId="0" applyFont="1" applyFill="1"/>
    <xf numFmtId="4" fontId="7" fillId="7" borderId="0" xfId="0" applyNumberFormat="1" applyFont="1" applyFill="1"/>
    <xf numFmtId="0" fontId="5" fillId="8" borderId="0" xfId="0" applyFont="1" applyFill="1"/>
    <xf numFmtId="4" fontId="5" fillId="8" borderId="0" xfId="0" applyNumberFormat="1" applyFont="1" applyFill="1"/>
    <xf numFmtId="0" fontId="7" fillId="9" borderId="0" xfId="0" applyFont="1" applyFill="1"/>
    <xf numFmtId="4" fontId="7" fillId="9" borderId="0" xfId="0" applyNumberFormat="1" applyFont="1" applyFill="1"/>
    <xf numFmtId="0" fontId="5" fillId="10" borderId="0" xfId="0" applyFont="1" applyFill="1"/>
    <xf numFmtId="4" fontId="5" fillId="10" borderId="0" xfId="0" applyNumberFormat="1" applyFont="1" applyFill="1"/>
    <xf numFmtId="0" fontId="5" fillId="0" borderId="1" xfId="0" applyFont="1" applyBorder="1"/>
    <xf numFmtId="4" fontId="5" fillId="0" borderId="1" xfId="0" applyNumberFormat="1" applyFont="1" applyBorder="1"/>
    <xf numFmtId="164" fontId="5" fillId="0" borderId="1" xfId="1" applyNumberFormat="1" applyFont="1" applyBorder="1"/>
    <xf numFmtId="164" fontId="5" fillId="0" borderId="0" xfId="1" applyNumberFormat="1" applyFont="1"/>
    <xf numFmtId="2" fontId="5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no" xfId="0" builtinId="0"/>
    <cellStyle name="Postota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0</xdr:rowOff>
    </xdr:from>
    <xdr:to>
      <xdr:col>1</xdr:col>
      <xdr:colOff>333375</xdr:colOff>
      <xdr:row>3</xdr:row>
      <xdr:rowOff>38836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C6AAA5-76AD-4330-9CFE-352323A858F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0"/>
          <a:ext cx="561975" cy="610336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5"/>
  <sheetViews>
    <sheetView tabSelected="1" showWhiteSpace="0" view="pageLayout" zoomScaleNormal="100" workbookViewId="0">
      <selection activeCell="B9" sqref="B9"/>
    </sheetView>
  </sheetViews>
  <sheetFormatPr defaultRowHeight="15" x14ac:dyDescent="0.25"/>
  <cols>
    <col min="2" max="2" width="58.5703125" customWidth="1"/>
    <col min="3" max="6" width="15.7109375" customWidth="1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 t="s">
        <v>92</v>
      </c>
      <c r="B5" s="2"/>
      <c r="C5" s="2"/>
      <c r="D5" s="2"/>
      <c r="E5" s="2"/>
      <c r="F5" s="2"/>
    </row>
    <row r="6" spans="1:6" x14ac:dyDescent="0.25">
      <c r="A6" s="2" t="s">
        <v>93</v>
      </c>
      <c r="B6" s="2"/>
      <c r="C6" s="2"/>
      <c r="D6" s="2"/>
      <c r="E6" s="2"/>
      <c r="F6" s="2"/>
    </row>
    <row r="7" spans="1:6" x14ac:dyDescent="0.25">
      <c r="A7" s="2" t="s">
        <v>0</v>
      </c>
      <c r="B7" s="2"/>
      <c r="C7" s="2"/>
      <c r="D7" s="2"/>
      <c r="E7" s="2"/>
      <c r="F7" s="2"/>
    </row>
    <row r="8" spans="1:6" x14ac:dyDescent="0.25">
      <c r="A8" s="2" t="s">
        <v>94</v>
      </c>
      <c r="B8" s="2"/>
      <c r="C8" s="2"/>
      <c r="D8" s="2"/>
      <c r="E8" s="2"/>
      <c r="F8" s="2"/>
    </row>
    <row r="9" spans="1:6" x14ac:dyDescent="0.25">
      <c r="A9" s="2" t="s">
        <v>95</v>
      </c>
      <c r="B9" s="2" t="s">
        <v>220</v>
      </c>
      <c r="C9" s="2"/>
      <c r="D9" s="2"/>
      <c r="E9" s="2"/>
      <c r="F9" s="2"/>
    </row>
    <row r="10" spans="1:6" x14ac:dyDescent="0.25">
      <c r="A10" s="40" t="s">
        <v>221</v>
      </c>
      <c r="B10" s="40"/>
      <c r="C10" s="2"/>
      <c r="D10" s="2"/>
      <c r="E10" s="2"/>
      <c r="F10" s="2"/>
    </row>
    <row r="11" spans="1:6" x14ac:dyDescent="0.25">
      <c r="A11" s="2" t="s">
        <v>219</v>
      </c>
      <c r="B11" s="2"/>
      <c r="C11" s="2"/>
      <c r="D11" s="2"/>
      <c r="E11" s="2"/>
      <c r="F11" s="2"/>
    </row>
    <row r="12" spans="1:6" s="5" customFormat="1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41" t="s">
        <v>96</v>
      </c>
      <c r="C13" s="41"/>
      <c r="D13" s="41"/>
      <c r="E13" s="41"/>
      <c r="F13" s="41"/>
    </row>
    <row r="14" spans="1:6" x14ac:dyDescent="0.25">
      <c r="A14" s="2"/>
      <c r="B14" s="40" t="s">
        <v>212</v>
      </c>
      <c r="C14" s="40"/>
      <c r="D14" s="40"/>
      <c r="E14" s="40"/>
      <c r="F14" s="40"/>
    </row>
    <row r="15" spans="1:6" ht="18.75" x14ac:dyDescent="0.3">
      <c r="A15" s="2"/>
      <c r="B15" s="42" t="s">
        <v>213</v>
      </c>
      <c r="C15" s="42"/>
      <c r="D15" s="42"/>
      <c r="E15" s="42"/>
      <c r="F15" s="42"/>
    </row>
    <row r="16" spans="1:6" x14ac:dyDescent="0.25">
      <c r="A16" s="2"/>
      <c r="B16" s="2"/>
      <c r="C16" s="3" t="s">
        <v>97</v>
      </c>
      <c r="D16" s="2"/>
      <c r="E16" s="2"/>
      <c r="F16" s="2"/>
    </row>
    <row r="17" spans="1:6" x14ac:dyDescent="0.25">
      <c r="A17" s="3"/>
      <c r="B17" s="43" t="s">
        <v>223</v>
      </c>
      <c r="C17" s="43"/>
      <c r="D17" s="43"/>
      <c r="E17" s="43"/>
      <c r="F17" s="43"/>
    </row>
    <row r="18" spans="1:6" x14ac:dyDescent="0.25">
      <c r="A18" s="3"/>
      <c r="B18" s="2"/>
      <c r="C18" s="3" t="s">
        <v>98</v>
      </c>
      <c r="D18" s="2"/>
      <c r="E18" s="2"/>
      <c r="F18" s="2"/>
    </row>
    <row r="20" spans="1:6" x14ac:dyDescent="0.25">
      <c r="A20" s="1" t="s">
        <v>1</v>
      </c>
    </row>
    <row r="22" spans="1:6" s="2" customFormat="1" ht="12.75" x14ac:dyDescent="0.2">
      <c r="A22" s="3"/>
      <c r="B22" s="3"/>
      <c r="C22" s="38"/>
      <c r="D22" s="38" t="s">
        <v>2</v>
      </c>
      <c r="E22" s="38"/>
      <c r="F22" s="38"/>
    </row>
    <row r="23" spans="1:6" s="2" customFormat="1" ht="12.75" x14ac:dyDescent="0.2">
      <c r="A23" s="3"/>
      <c r="B23" s="3"/>
      <c r="C23" s="38" t="s">
        <v>3</v>
      </c>
      <c r="D23" s="38" t="s">
        <v>4</v>
      </c>
      <c r="E23" s="38" t="s">
        <v>5</v>
      </c>
      <c r="F23" s="38" t="s">
        <v>6</v>
      </c>
    </row>
    <row r="24" spans="1:6" s="2" customFormat="1" ht="12.75" x14ac:dyDescent="0.2">
      <c r="A24" s="3" t="s">
        <v>7</v>
      </c>
      <c r="B24" s="3"/>
      <c r="C24" s="3"/>
      <c r="D24" s="3"/>
      <c r="E24" s="3"/>
      <c r="F24" s="3"/>
    </row>
    <row r="25" spans="1:6" s="2" customFormat="1" ht="12.75" x14ac:dyDescent="0.2">
      <c r="A25" s="3" t="s">
        <v>8</v>
      </c>
      <c r="B25" s="3"/>
      <c r="C25" s="4">
        <v>14528299</v>
      </c>
      <c r="D25" s="4">
        <v>823973</v>
      </c>
      <c r="E25" s="4">
        <v>5.6715035944676009</v>
      </c>
      <c r="F25" s="4">
        <v>15352272</v>
      </c>
    </row>
    <row r="26" spans="1:6" s="2" customFormat="1" ht="12.75" x14ac:dyDescent="0.2">
      <c r="A26" s="3" t="s">
        <v>9</v>
      </c>
      <c r="B26" s="3"/>
      <c r="C26" s="4">
        <v>334000</v>
      </c>
      <c r="D26" s="4">
        <v>0</v>
      </c>
      <c r="E26" s="4">
        <v>0</v>
      </c>
      <c r="F26" s="4">
        <v>334000</v>
      </c>
    </row>
    <row r="27" spans="1:6" s="2" customFormat="1" ht="12.75" x14ac:dyDescent="0.2">
      <c r="A27" s="3" t="s">
        <v>10</v>
      </c>
      <c r="B27" s="3"/>
      <c r="C27" s="4">
        <v>10616130</v>
      </c>
      <c r="D27" s="4">
        <v>234664</v>
      </c>
      <c r="E27" s="4">
        <v>2.21044768668055</v>
      </c>
      <c r="F27" s="4">
        <v>10850794</v>
      </c>
    </row>
    <row r="28" spans="1:6" s="2" customFormat="1" ht="12.75" x14ac:dyDescent="0.2">
      <c r="A28" s="3" t="s">
        <v>11</v>
      </c>
      <c r="B28" s="3"/>
      <c r="C28" s="4">
        <v>3611970</v>
      </c>
      <c r="D28" s="4">
        <v>631300</v>
      </c>
      <c r="E28" s="4">
        <v>17.477996771844701</v>
      </c>
      <c r="F28" s="4">
        <v>4243270</v>
      </c>
    </row>
    <row r="29" spans="1:6" s="2" customFormat="1" ht="12.75" x14ac:dyDescent="0.2">
      <c r="A29" s="3" t="s">
        <v>12</v>
      </c>
      <c r="B29" s="3"/>
      <c r="C29" s="4">
        <v>634199</v>
      </c>
      <c r="D29" s="4">
        <v>-41991</v>
      </c>
      <c r="E29" s="4">
        <v>-6.6211078856951797</v>
      </c>
      <c r="F29" s="4">
        <v>592208</v>
      </c>
    </row>
    <row r="30" spans="1:6" s="2" customFormat="1" ht="12.75" x14ac:dyDescent="0.2">
      <c r="E30" s="36"/>
    </row>
    <row r="31" spans="1:6" s="2" customFormat="1" ht="12.75" x14ac:dyDescent="0.2">
      <c r="A31" s="3" t="s">
        <v>13</v>
      </c>
      <c r="B31" s="3"/>
      <c r="C31" s="3"/>
      <c r="D31" s="3"/>
      <c r="E31" s="3"/>
      <c r="F31" s="3"/>
    </row>
    <row r="32" spans="1:6" s="2" customFormat="1" ht="12.75" x14ac:dyDescent="0.2">
      <c r="A32" s="3" t="s">
        <v>14</v>
      </c>
      <c r="B32" s="3"/>
      <c r="C32" s="4">
        <v>353900</v>
      </c>
      <c r="D32" s="4">
        <v>0</v>
      </c>
      <c r="E32" s="4">
        <v>0</v>
      </c>
      <c r="F32" s="4">
        <v>353900</v>
      </c>
    </row>
    <row r="33" spans="1:6" s="2" customFormat="1" ht="12.75" x14ac:dyDescent="0.2">
      <c r="A33" s="3" t="s">
        <v>15</v>
      </c>
      <c r="B33" s="3"/>
      <c r="C33" s="4">
        <v>-353900</v>
      </c>
      <c r="D33" s="4">
        <v>0</v>
      </c>
      <c r="E33" s="4">
        <v>0</v>
      </c>
      <c r="F33" s="4">
        <v>-353900</v>
      </c>
    </row>
    <row r="34" spans="1:6" s="2" customFormat="1" ht="12.75" x14ac:dyDescent="0.2">
      <c r="E34" s="36"/>
    </row>
    <row r="35" spans="1:6" s="2" customFormat="1" ht="12.75" x14ac:dyDescent="0.2">
      <c r="A35" s="3" t="s">
        <v>16</v>
      </c>
      <c r="B35" s="3"/>
      <c r="C35" s="3"/>
      <c r="D35" s="3"/>
      <c r="E35" s="3"/>
      <c r="F35" s="3"/>
    </row>
    <row r="36" spans="1:6" s="2" customFormat="1" ht="12.75" x14ac:dyDescent="0.2">
      <c r="A36" s="3" t="s">
        <v>17</v>
      </c>
      <c r="B36" s="3"/>
      <c r="C36" s="4">
        <v>-280299</v>
      </c>
      <c r="D36" s="4">
        <v>41991</v>
      </c>
      <c r="E36" s="4">
        <v>-14.980788372416601</v>
      </c>
      <c r="F36" s="4">
        <v>-238308</v>
      </c>
    </row>
    <row r="37" spans="1:6" s="2" customFormat="1" ht="12.75" x14ac:dyDescent="0.2">
      <c r="E37" s="36"/>
    </row>
    <row r="38" spans="1:6" s="2" customFormat="1" ht="12.75" x14ac:dyDescent="0.2">
      <c r="A38" s="3" t="s">
        <v>18</v>
      </c>
      <c r="B38" s="3"/>
      <c r="C38" s="3"/>
      <c r="D38" s="3"/>
      <c r="E38" s="36"/>
      <c r="F38" s="3"/>
    </row>
    <row r="39" spans="1:6" s="2" customFormat="1" ht="12.75" x14ac:dyDescent="0.2">
      <c r="A39" s="3" t="s">
        <v>19</v>
      </c>
      <c r="B39" s="3"/>
      <c r="C39" s="4">
        <v>0</v>
      </c>
      <c r="D39" s="4">
        <v>0</v>
      </c>
      <c r="E39" s="36">
        <v>0</v>
      </c>
      <c r="F39" s="4">
        <v>0</v>
      </c>
    </row>
    <row r="40" spans="1:6" s="2" customFormat="1" ht="12.75" x14ac:dyDescent="0.2">
      <c r="A40" s="3"/>
      <c r="B40" s="3"/>
      <c r="C40" s="4"/>
      <c r="D40" s="4"/>
      <c r="E40" s="4"/>
      <c r="F40" s="4"/>
    </row>
    <row r="41" spans="1:6" s="2" customFormat="1" ht="12.75" x14ac:dyDescent="0.2">
      <c r="A41" s="3"/>
      <c r="B41" s="3"/>
      <c r="C41" s="4"/>
      <c r="D41" s="4"/>
      <c r="E41" s="4"/>
      <c r="F41" s="4"/>
    </row>
    <row r="42" spans="1:6" s="2" customFormat="1" ht="12.75" x14ac:dyDescent="0.2">
      <c r="A42" s="3"/>
      <c r="B42" s="33" t="s">
        <v>208</v>
      </c>
      <c r="C42" s="34">
        <f>SUM(C25,C26)</f>
        <v>14862299</v>
      </c>
      <c r="D42" s="34">
        <f>SUM(D25,D26)</f>
        <v>823973</v>
      </c>
      <c r="E42" s="35">
        <f>F42/C42-1</f>
        <v>5.5440480641655743E-2</v>
      </c>
      <c r="F42" s="34">
        <f>SUM(F25,F26)</f>
        <v>15686272</v>
      </c>
    </row>
    <row r="43" spans="1:6" s="2" customFormat="1" ht="12.75" x14ac:dyDescent="0.2">
      <c r="A43" s="3"/>
      <c r="B43" s="33" t="s">
        <v>209</v>
      </c>
      <c r="C43" s="34">
        <f>SUM(C27,C28,C32)</f>
        <v>14582000</v>
      </c>
      <c r="D43" s="34">
        <f>SUM(D27,D28,D32)</f>
        <v>865964</v>
      </c>
      <c r="E43" s="35">
        <f>F43/C43-1</f>
        <v>5.9385818131943546E-2</v>
      </c>
      <c r="F43" s="34">
        <f>SUM(F27,F28,F32)</f>
        <v>15447964</v>
      </c>
    </row>
    <row r="44" spans="1:6" s="2" customFormat="1" ht="12.75" x14ac:dyDescent="0.2">
      <c r="A44" s="3"/>
      <c r="B44" s="33" t="s">
        <v>210</v>
      </c>
      <c r="C44" s="34">
        <f>SUM(C42-C43)</f>
        <v>280299</v>
      </c>
      <c r="D44" s="33"/>
      <c r="E44" s="33"/>
      <c r="F44" s="34">
        <f>SUM(F42-F43)</f>
        <v>238308</v>
      </c>
    </row>
    <row r="45" spans="1:6" s="2" customFormat="1" ht="12.75" x14ac:dyDescent="0.2">
      <c r="A45" s="3"/>
      <c r="B45" s="33" t="s">
        <v>211</v>
      </c>
      <c r="C45" s="34">
        <f>C36</f>
        <v>-280299</v>
      </c>
      <c r="D45" s="33"/>
      <c r="E45" s="33"/>
      <c r="F45" s="34">
        <f>F36</f>
        <v>-238308</v>
      </c>
    </row>
    <row r="46" spans="1:6" s="2" customFormat="1" ht="12.75" x14ac:dyDescent="0.2">
      <c r="A46" s="3"/>
      <c r="B46" s="33" t="s">
        <v>210</v>
      </c>
      <c r="C46" s="37">
        <v>0</v>
      </c>
      <c r="D46" s="33"/>
      <c r="E46" s="33"/>
      <c r="F46" s="37">
        <v>0</v>
      </c>
    </row>
    <row r="47" spans="1:6" s="2" customFormat="1" ht="12.75" x14ac:dyDescent="0.2"/>
    <row r="48" spans="1:6" s="2" customFormat="1" ht="12.75" x14ac:dyDescent="0.2"/>
    <row r="49" spans="1:6" s="2" customFormat="1" ht="12.75" x14ac:dyDescent="0.2">
      <c r="A49" s="7" t="s">
        <v>20</v>
      </c>
      <c r="B49" s="7"/>
      <c r="C49" s="7"/>
      <c r="D49" s="7" t="s">
        <v>2</v>
      </c>
      <c r="E49" s="7"/>
      <c r="F49" s="7"/>
    </row>
    <row r="50" spans="1:6" s="2" customFormat="1" ht="12.75" x14ac:dyDescent="0.2">
      <c r="A50" s="7" t="s">
        <v>21</v>
      </c>
      <c r="B50" s="7" t="s">
        <v>22</v>
      </c>
      <c r="C50" s="7" t="s">
        <v>3</v>
      </c>
      <c r="D50" s="7" t="s">
        <v>4</v>
      </c>
      <c r="E50" s="7" t="s">
        <v>5</v>
      </c>
      <c r="F50" s="7" t="s">
        <v>6</v>
      </c>
    </row>
    <row r="51" spans="1:6" s="2" customFormat="1" ht="12.75" x14ac:dyDescent="0.2">
      <c r="A51" s="8" t="s">
        <v>7</v>
      </c>
      <c r="B51" s="8"/>
      <c r="C51" s="8"/>
      <c r="D51" s="8"/>
      <c r="E51" s="8"/>
      <c r="F51" s="8"/>
    </row>
    <row r="52" spans="1:6" s="2" customFormat="1" ht="12.75" x14ac:dyDescent="0.2">
      <c r="A52" s="9">
        <v>6</v>
      </c>
      <c r="B52" s="10" t="s">
        <v>23</v>
      </c>
      <c r="C52" s="11">
        <v>14528299</v>
      </c>
      <c r="D52" s="11">
        <v>823973</v>
      </c>
      <c r="E52" s="11">
        <v>5.6715035944676009</v>
      </c>
      <c r="F52" s="11">
        <v>15352272</v>
      </c>
    </row>
    <row r="53" spans="1:6" s="13" customFormat="1" ht="12.75" x14ac:dyDescent="0.2">
      <c r="A53" s="12">
        <v>61</v>
      </c>
      <c r="B53" s="13" t="s">
        <v>24</v>
      </c>
      <c r="C53" s="14">
        <v>8954649</v>
      </c>
      <c r="D53" s="14">
        <v>206620</v>
      </c>
      <c r="E53" s="14">
        <v>2.3074047905171899</v>
      </c>
      <c r="F53" s="14">
        <v>9161269</v>
      </c>
    </row>
    <row r="54" spans="1:6" s="16" customFormat="1" ht="12.75" x14ac:dyDescent="0.2">
      <c r="A54" s="15">
        <v>611</v>
      </c>
      <c r="B54" s="16" t="s">
        <v>25</v>
      </c>
      <c r="C54" s="17">
        <v>8354649</v>
      </c>
      <c r="D54" s="17">
        <v>230950</v>
      </c>
      <c r="E54" s="17">
        <v>2.7643291776829897</v>
      </c>
      <c r="F54" s="17">
        <v>8585599</v>
      </c>
    </row>
    <row r="55" spans="1:6" s="16" customFormat="1" ht="12.75" x14ac:dyDescent="0.2">
      <c r="A55" s="15">
        <v>613</v>
      </c>
      <c r="B55" s="16" t="s">
        <v>26</v>
      </c>
      <c r="C55" s="17">
        <v>310000</v>
      </c>
      <c r="D55" s="17">
        <v>45670</v>
      </c>
      <c r="E55" s="17">
        <v>14.732258064516101</v>
      </c>
      <c r="F55" s="17">
        <v>355670</v>
      </c>
    </row>
    <row r="56" spans="1:6" s="16" customFormat="1" ht="12.75" x14ac:dyDescent="0.2">
      <c r="A56" s="15">
        <v>614</v>
      </c>
      <c r="B56" s="16" t="s">
        <v>27</v>
      </c>
      <c r="C56" s="17">
        <v>290000</v>
      </c>
      <c r="D56" s="17">
        <v>-70000</v>
      </c>
      <c r="E56" s="17">
        <v>-24.137931034482797</v>
      </c>
      <c r="F56" s="17">
        <v>220000</v>
      </c>
    </row>
    <row r="57" spans="1:6" s="13" customFormat="1" ht="12.75" x14ac:dyDescent="0.2">
      <c r="A57" s="12">
        <v>63</v>
      </c>
      <c r="B57" s="13" t="s">
        <v>28</v>
      </c>
      <c r="C57" s="14">
        <v>2606920</v>
      </c>
      <c r="D57" s="14">
        <v>101038</v>
      </c>
      <c r="E57" s="14">
        <v>3.8757614349500602</v>
      </c>
      <c r="F57" s="14">
        <v>2707958</v>
      </c>
    </row>
    <row r="58" spans="1:6" s="16" customFormat="1" ht="12.75" x14ac:dyDescent="0.2">
      <c r="A58" s="15">
        <v>633</v>
      </c>
      <c r="B58" s="16" t="s">
        <v>29</v>
      </c>
      <c r="C58" s="17">
        <v>773950</v>
      </c>
      <c r="D58" s="17">
        <v>171050</v>
      </c>
      <c r="E58" s="17">
        <v>22.100910911557598</v>
      </c>
      <c r="F58" s="17">
        <v>945000</v>
      </c>
    </row>
    <row r="59" spans="1:6" s="16" customFormat="1" ht="12.75" x14ac:dyDescent="0.2">
      <c r="A59" s="15">
        <v>634</v>
      </c>
      <c r="B59" s="16" t="s">
        <v>30</v>
      </c>
      <c r="C59" s="17">
        <v>1316600</v>
      </c>
      <c r="D59" s="17">
        <v>-88200</v>
      </c>
      <c r="E59" s="17">
        <v>-6.6990733708035801</v>
      </c>
      <c r="F59" s="17">
        <v>1228400</v>
      </c>
    </row>
    <row r="60" spans="1:6" s="16" customFormat="1" ht="12.75" x14ac:dyDescent="0.2">
      <c r="A60" s="15">
        <v>636</v>
      </c>
      <c r="B60" s="16" t="s">
        <v>31</v>
      </c>
      <c r="C60" s="17">
        <v>169770</v>
      </c>
      <c r="D60" s="17">
        <v>18188</v>
      </c>
      <c r="E60" s="17">
        <v>10.713318018495601</v>
      </c>
      <c r="F60" s="17">
        <v>187958</v>
      </c>
    </row>
    <row r="61" spans="1:6" s="16" customFormat="1" ht="12.75" x14ac:dyDescent="0.2">
      <c r="A61" s="15">
        <v>638</v>
      </c>
      <c r="B61" s="16" t="s">
        <v>32</v>
      </c>
      <c r="C61" s="17">
        <v>346600</v>
      </c>
      <c r="D61" s="17">
        <v>0</v>
      </c>
      <c r="E61" s="17">
        <v>0</v>
      </c>
      <c r="F61" s="17">
        <v>346600</v>
      </c>
    </row>
    <row r="62" spans="1:6" s="13" customFormat="1" ht="12.75" x14ac:dyDescent="0.2">
      <c r="A62" s="12">
        <v>64</v>
      </c>
      <c r="B62" s="13" t="s">
        <v>33</v>
      </c>
      <c r="C62" s="14">
        <v>677830</v>
      </c>
      <c r="D62" s="14">
        <v>134950</v>
      </c>
      <c r="E62" s="14">
        <v>19.909121756192601</v>
      </c>
      <c r="F62" s="14">
        <v>812780</v>
      </c>
    </row>
    <row r="63" spans="1:6" s="16" customFormat="1" ht="12.75" x14ac:dyDescent="0.2">
      <c r="A63" s="15">
        <v>641</v>
      </c>
      <c r="B63" s="16" t="s">
        <v>34</v>
      </c>
      <c r="C63" s="17">
        <v>102430</v>
      </c>
      <c r="D63" s="17">
        <v>134950</v>
      </c>
      <c r="E63" s="17">
        <v>131.74851117836599</v>
      </c>
      <c r="F63" s="17">
        <v>237380</v>
      </c>
    </row>
    <row r="64" spans="1:6" s="16" customFormat="1" ht="12.75" x14ac:dyDescent="0.2">
      <c r="A64" s="15">
        <v>642</v>
      </c>
      <c r="B64" s="16" t="s">
        <v>35</v>
      </c>
      <c r="C64" s="17">
        <v>575400</v>
      </c>
      <c r="D64" s="17">
        <v>0</v>
      </c>
      <c r="E64" s="17">
        <v>0</v>
      </c>
      <c r="F64" s="17">
        <v>575400</v>
      </c>
    </row>
    <row r="65" spans="1:6" s="13" customFormat="1" ht="25.5" x14ac:dyDescent="0.2">
      <c r="A65" s="12">
        <v>65</v>
      </c>
      <c r="B65" s="13" t="s">
        <v>36</v>
      </c>
      <c r="C65" s="14">
        <v>2232900</v>
      </c>
      <c r="D65" s="14">
        <v>379300</v>
      </c>
      <c r="E65" s="14">
        <v>16.9868780509651</v>
      </c>
      <c r="F65" s="14">
        <v>2612200</v>
      </c>
    </row>
    <row r="66" spans="1:6" s="16" customFormat="1" ht="12.75" x14ac:dyDescent="0.2">
      <c r="A66" s="15">
        <v>651</v>
      </c>
      <c r="B66" s="16" t="s">
        <v>37</v>
      </c>
      <c r="C66" s="17">
        <v>146000</v>
      </c>
      <c r="D66" s="17">
        <v>0</v>
      </c>
      <c r="E66" s="17">
        <v>0</v>
      </c>
      <c r="F66" s="17">
        <v>146000</v>
      </c>
    </row>
    <row r="67" spans="1:6" s="16" customFormat="1" ht="12.75" x14ac:dyDescent="0.2">
      <c r="A67" s="15">
        <v>652</v>
      </c>
      <c r="B67" s="16" t="s">
        <v>38</v>
      </c>
      <c r="C67" s="17">
        <v>1316900</v>
      </c>
      <c r="D67" s="17">
        <v>349300</v>
      </c>
      <c r="E67" s="17">
        <v>26.524413395094498</v>
      </c>
      <c r="F67" s="17">
        <v>1666200</v>
      </c>
    </row>
    <row r="68" spans="1:6" s="16" customFormat="1" ht="12.75" x14ac:dyDescent="0.2">
      <c r="A68" s="15">
        <v>653</v>
      </c>
      <c r="B68" s="16" t="s">
        <v>39</v>
      </c>
      <c r="C68" s="17">
        <v>770000</v>
      </c>
      <c r="D68" s="17">
        <v>30000</v>
      </c>
      <c r="E68" s="17">
        <v>3.8961038961039001</v>
      </c>
      <c r="F68" s="17">
        <v>800000</v>
      </c>
    </row>
    <row r="69" spans="1:6" s="13" customFormat="1" ht="25.5" x14ac:dyDescent="0.2">
      <c r="A69" s="12">
        <v>66</v>
      </c>
      <c r="B69" s="13" t="s">
        <v>40</v>
      </c>
      <c r="C69" s="14">
        <v>55000</v>
      </c>
      <c r="D69" s="14">
        <v>2065</v>
      </c>
      <c r="E69" s="14">
        <v>3.7545454545454504</v>
      </c>
      <c r="F69" s="14">
        <v>57065</v>
      </c>
    </row>
    <row r="70" spans="1:6" s="16" customFormat="1" ht="12.75" x14ac:dyDescent="0.2">
      <c r="A70" s="15">
        <v>661</v>
      </c>
      <c r="B70" s="16" t="s">
        <v>41</v>
      </c>
      <c r="C70" s="17">
        <v>2000</v>
      </c>
      <c r="D70" s="17">
        <v>0</v>
      </c>
      <c r="E70" s="17">
        <v>0</v>
      </c>
      <c r="F70" s="17">
        <v>2000</v>
      </c>
    </row>
    <row r="71" spans="1:6" s="16" customFormat="1" ht="12.75" x14ac:dyDescent="0.2">
      <c r="A71" s="15">
        <v>663</v>
      </c>
      <c r="B71" s="16" t="s">
        <v>42</v>
      </c>
      <c r="C71" s="17">
        <v>53000</v>
      </c>
      <c r="D71" s="17">
        <v>2065</v>
      </c>
      <c r="E71" s="17">
        <v>3.8962264150943398</v>
      </c>
      <c r="F71" s="17">
        <v>55065</v>
      </c>
    </row>
    <row r="72" spans="1:6" s="13" customFormat="1" ht="12.75" x14ac:dyDescent="0.2">
      <c r="A72" s="12">
        <v>68</v>
      </c>
      <c r="B72" s="13" t="s">
        <v>43</v>
      </c>
      <c r="C72" s="14">
        <v>1000</v>
      </c>
      <c r="D72" s="14">
        <v>0</v>
      </c>
      <c r="E72" s="14">
        <v>0</v>
      </c>
      <c r="F72" s="14">
        <v>1000</v>
      </c>
    </row>
    <row r="73" spans="1:6" s="16" customFormat="1" ht="12.75" x14ac:dyDescent="0.2">
      <c r="A73" s="15">
        <v>683</v>
      </c>
      <c r="B73" s="16" t="s">
        <v>44</v>
      </c>
      <c r="C73" s="17">
        <v>1000</v>
      </c>
      <c r="D73" s="17">
        <v>0</v>
      </c>
      <c r="E73" s="17">
        <v>0</v>
      </c>
      <c r="F73" s="17">
        <v>1000</v>
      </c>
    </row>
    <row r="74" spans="1:6" s="2" customFormat="1" ht="12.75" x14ac:dyDescent="0.2">
      <c r="A74" s="9">
        <v>7</v>
      </c>
      <c r="B74" s="10" t="s">
        <v>45</v>
      </c>
      <c r="C74" s="11">
        <v>334000</v>
      </c>
      <c r="D74" s="11">
        <v>0</v>
      </c>
      <c r="E74" s="11">
        <v>0</v>
      </c>
      <c r="F74" s="11">
        <v>334000</v>
      </c>
    </row>
    <row r="75" spans="1:6" s="13" customFormat="1" ht="12.75" x14ac:dyDescent="0.2">
      <c r="A75" s="12">
        <v>71</v>
      </c>
      <c r="B75" s="13" t="s">
        <v>46</v>
      </c>
      <c r="C75" s="14">
        <v>176000</v>
      </c>
      <c r="D75" s="14">
        <v>0</v>
      </c>
      <c r="E75" s="14">
        <v>0</v>
      </c>
      <c r="F75" s="14">
        <v>176000</v>
      </c>
    </row>
    <row r="76" spans="1:6" s="16" customFormat="1" ht="12.75" x14ac:dyDescent="0.2">
      <c r="A76" s="15">
        <v>711</v>
      </c>
      <c r="B76" s="16" t="s">
        <v>47</v>
      </c>
      <c r="C76" s="17">
        <v>176000</v>
      </c>
      <c r="D76" s="17">
        <v>0</v>
      </c>
      <c r="E76" s="17">
        <v>0</v>
      </c>
      <c r="F76" s="17">
        <v>176000</v>
      </c>
    </row>
    <row r="77" spans="1:6" s="13" customFormat="1" ht="12.75" x14ac:dyDescent="0.2">
      <c r="A77" s="12">
        <v>72</v>
      </c>
      <c r="B77" s="13" t="s">
        <v>48</v>
      </c>
      <c r="C77" s="14">
        <v>158000</v>
      </c>
      <c r="D77" s="14">
        <v>0</v>
      </c>
      <c r="E77" s="14">
        <v>0</v>
      </c>
      <c r="F77" s="14">
        <v>158000</v>
      </c>
    </row>
    <row r="78" spans="1:6" s="16" customFormat="1" ht="12.75" x14ac:dyDescent="0.2">
      <c r="A78" s="15">
        <v>721</v>
      </c>
      <c r="B78" s="16" t="s">
        <v>49</v>
      </c>
      <c r="C78" s="17">
        <v>158000</v>
      </c>
      <c r="D78" s="17">
        <v>0</v>
      </c>
      <c r="E78" s="17">
        <v>0</v>
      </c>
      <c r="F78" s="17">
        <v>158000</v>
      </c>
    </row>
    <row r="79" spans="1:6" s="2" customFormat="1" ht="12.75" x14ac:dyDescent="0.2">
      <c r="A79" s="9">
        <v>3</v>
      </c>
      <c r="B79" s="10" t="s">
        <v>50</v>
      </c>
      <c r="C79" s="11">
        <v>10616130</v>
      </c>
      <c r="D79" s="11">
        <v>234664</v>
      </c>
      <c r="E79" s="11">
        <v>2.21044768668055</v>
      </c>
      <c r="F79" s="11">
        <v>10850794</v>
      </c>
    </row>
    <row r="80" spans="1:6" s="13" customFormat="1" ht="12.75" x14ac:dyDescent="0.2">
      <c r="A80" s="12">
        <v>31</v>
      </c>
      <c r="B80" s="13" t="s">
        <v>51</v>
      </c>
      <c r="C80" s="14">
        <v>3058260</v>
      </c>
      <c r="D80" s="14">
        <v>202637</v>
      </c>
      <c r="E80" s="14">
        <v>6.6258918469979706</v>
      </c>
      <c r="F80" s="14">
        <v>3260897</v>
      </c>
    </row>
    <row r="81" spans="1:6" s="16" customFormat="1" ht="12.75" x14ac:dyDescent="0.2">
      <c r="A81" s="15">
        <v>311</v>
      </c>
      <c r="B81" s="16" t="s">
        <v>52</v>
      </c>
      <c r="C81" s="17">
        <v>2596071</v>
      </c>
      <c r="D81" s="17">
        <v>142946</v>
      </c>
      <c r="E81" s="17">
        <v>5.5062438585077205</v>
      </c>
      <c r="F81" s="17">
        <v>2739017</v>
      </c>
    </row>
    <row r="82" spans="1:6" s="16" customFormat="1" ht="12.75" x14ac:dyDescent="0.2">
      <c r="A82" s="15">
        <v>312</v>
      </c>
      <c r="B82" s="16" t="s">
        <v>53</v>
      </c>
      <c r="C82" s="17">
        <v>15000</v>
      </c>
      <c r="D82" s="17">
        <v>35140</v>
      </c>
      <c r="E82" s="17">
        <v>234.26666666666699</v>
      </c>
      <c r="F82" s="17">
        <v>50140</v>
      </c>
    </row>
    <row r="83" spans="1:6" s="16" customFormat="1" ht="12.75" x14ac:dyDescent="0.2">
      <c r="A83" s="15">
        <v>313</v>
      </c>
      <c r="B83" s="16" t="s">
        <v>54</v>
      </c>
      <c r="C83" s="17">
        <v>447189</v>
      </c>
      <c r="D83" s="17">
        <v>24551</v>
      </c>
      <c r="E83" s="17">
        <v>5.4900724302252497</v>
      </c>
      <c r="F83" s="17">
        <v>471740</v>
      </c>
    </row>
    <row r="84" spans="1:6" s="13" customFormat="1" ht="12.75" x14ac:dyDescent="0.2">
      <c r="A84" s="12">
        <v>32</v>
      </c>
      <c r="B84" s="13" t="s">
        <v>55</v>
      </c>
      <c r="C84" s="14">
        <v>4599641</v>
      </c>
      <c r="D84" s="14">
        <v>70427</v>
      </c>
      <c r="E84" s="14">
        <v>1.5311412347181002</v>
      </c>
      <c r="F84" s="14">
        <v>4670068</v>
      </c>
    </row>
    <row r="85" spans="1:6" s="16" customFormat="1" ht="12.75" x14ac:dyDescent="0.2">
      <c r="A85" s="15">
        <v>321</v>
      </c>
      <c r="B85" s="16" t="s">
        <v>56</v>
      </c>
      <c r="C85" s="17">
        <v>111140</v>
      </c>
      <c r="D85" s="17">
        <v>2311</v>
      </c>
      <c r="E85" s="17">
        <v>2.0793593665646899</v>
      </c>
      <c r="F85" s="17">
        <v>113451</v>
      </c>
    </row>
    <row r="86" spans="1:6" s="16" customFormat="1" ht="12.75" x14ac:dyDescent="0.2">
      <c r="A86" s="15">
        <v>322</v>
      </c>
      <c r="B86" s="16" t="s">
        <v>57</v>
      </c>
      <c r="C86" s="17">
        <v>1154790</v>
      </c>
      <c r="D86" s="17">
        <v>46788</v>
      </c>
      <c r="E86" s="17">
        <v>4.0516457537734096</v>
      </c>
      <c r="F86" s="17">
        <v>1201578</v>
      </c>
    </row>
    <row r="87" spans="1:6" s="16" customFormat="1" ht="12.75" x14ac:dyDescent="0.2">
      <c r="A87" s="15">
        <v>323</v>
      </c>
      <c r="B87" s="16" t="s">
        <v>58</v>
      </c>
      <c r="C87" s="17">
        <v>2938605</v>
      </c>
      <c r="D87" s="17">
        <v>23593</v>
      </c>
      <c r="E87" s="17">
        <v>0.80286394394619198</v>
      </c>
      <c r="F87" s="17">
        <v>2962198</v>
      </c>
    </row>
    <row r="88" spans="1:6" s="16" customFormat="1" ht="12.75" x14ac:dyDescent="0.2">
      <c r="A88" s="15">
        <v>324</v>
      </c>
      <c r="B88" s="16" t="s">
        <v>59</v>
      </c>
      <c r="C88" s="17">
        <v>54101</v>
      </c>
      <c r="D88" s="17">
        <v>4365</v>
      </c>
      <c r="E88" s="17">
        <v>8.0682427311879596</v>
      </c>
      <c r="F88" s="17">
        <v>58466</v>
      </c>
    </row>
    <row r="89" spans="1:6" s="16" customFormat="1" ht="12.75" x14ac:dyDescent="0.2">
      <c r="A89" s="15">
        <v>329</v>
      </c>
      <c r="B89" s="16" t="s">
        <v>60</v>
      </c>
      <c r="C89" s="17">
        <v>341005</v>
      </c>
      <c r="D89" s="17">
        <v>-6630</v>
      </c>
      <c r="E89" s="17">
        <v>-1.9442530168179399</v>
      </c>
      <c r="F89" s="17">
        <v>334375</v>
      </c>
    </row>
    <row r="90" spans="1:6" s="13" customFormat="1" ht="12.75" x14ac:dyDescent="0.2">
      <c r="A90" s="12">
        <v>34</v>
      </c>
      <c r="B90" s="13" t="s">
        <v>61</v>
      </c>
      <c r="C90" s="14">
        <v>112280</v>
      </c>
      <c r="D90" s="14">
        <v>1800</v>
      </c>
      <c r="E90" s="14">
        <v>1.6031350195938701</v>
      </c>
      <c r="F90" s="14">
        <v>114080</v>
      </c>
    </row>
    <row r="91" spans="1:6" s="16" customFormat="1" ht="12.75" x14ac:dyDescent="0.2">
      <c r="A91" s="15">
        <v>342</v>
      </c>
      <c r="B91" s="16" t="s">
        <v>62</v>
      </c>
      <c r="C91" s="17">
        <v>80000</v>
      </c>
      <c r="D91" s="17">
        <v>0</v>
      </c>
      <c r="E91" s="17">
        <v>0</v>
      </c>
      <c r="F91" s="17">
        <v>80000</v>
      </c>
    </row>
    <row r="92" spans="1:6" s="16" customFormat="1" ht="12.75" x14ac:dyDescent="0.2">
      <c r="A92" s="15">
        <v>343</v>
      </c>
      <c r="B92" s="16" t="s">
        <v>63</v>
      </c>
      <c r="C92" s="17">
        <v>32280</v>
      </c>
      <c r="D92" s="17">
        <v>1800</v>
      </c>
      <c r="E92" s="17">
        <v>5.5762081784386597</v>
      </c>
      <c r="F92" s="17">
        <v>34080</v>
      </c>
    </row>
    <row r="93" spans="1:6" s="13" customFormat="1" ht="12.75" x14ac:dyDescent="0.2">
      <c r="A93" s="12">
        <v>35</v>
      </c>
      <c r="B93" s="13" t="s">
        <v>64</v>
      </c>
      <c r="C93" s="14">
        <v>142000</v>
      </c>
      <c r="D93" s="14">
        <v>0</v>
      </c>
      <c r="E93" s="14">
        <v>0</v>
      </c>
      <c r="F93" s="14">
        <v>142000</v>
      </c>
    </row>
    <row r="94" spans="1:6" s="16" customFormat="1" ht="25.5" x14ac:dyDescent="0.2">
      <c r="A94" s="15">
        <v>352</v>
      </c>
      <c r="B94" s="16" t="s">
        <v>65</v>
      </c>
      <c r="C94" s="17">
        <v>142000</v>
      </c>
      <c r="D94" s="17">
        <v>0</v>
      </c>
      <c r="E94" s="17">
        <v>0</v>
      </c>
      <c r="F94" s="17">
        <v>142000</v>
      </c>
    </row>
    <row r="95" spans="1:6" s="13" customFormat="1" ht="12.75" x14ac:dyDescent="0.2">
      <c r="A95" s="12">
        <v>36</v>
      </c>
      <c r="B95" s="13" t="s">
        <v>66</v>
      </c>
      <c r="C95" s="14">
        <v>679050</v>
      </c>
      <c r="D95" s="14">
        <v>-60200</v>
      </c>
      <c r="E95" s="14">
        <v>-8.86532655916354</v>
      </c>
      <c r="F95" s="14">
        <v>618850</v>
      </c>
    </row>
    <row r="96" spans="1:6" s="16" customFormat="1" ht="12.75" x14ac:dyDescent="0.2">
      <c r="A96" s="15">
        <v>363</v>
      </c>
      <c r="B96" s="16" t="s">
        <v>67</v>
      </c>
      <c r="C96" s="17">
        <v>197000</v>
      </c>
      <c r="D96" s="17">
        <v>-75200</v>
      </c>
      <c r="E96" s="17">
        <v>-38.1725888324873</v>
      </c>
      <c r="F96" s="17">
        <v>121800</v>
      </c>
    </row>
    <row r="97" spans="1:6" s="16" customFormat="1" ht="12.75" x14ac:dyDescent="0.2">
      <c r="A97" s="15">
        <v>366</v>
      </c>
      <c r="B97" s="16" t="s">
        <v>68</v>
      </c>
      <c r="C97" s="17">
        <v>482050</v>
      </c>
      <c r="D97" s="17">
        <v>15000</v>
      </c>
      <c r="E97" s="17">
        <v>3.11171040348512</v>
      </c>
      <c r="F97" s="17">
        <v>497050</v>
      </c>
    </row>
    <row r="98" spans="1:6" s="13" customFormat="1" ht="25.5" x14ac:dyDescent="0.2">
      <c r="A98" s="12">
        <v>37</v>
      </c>
      <c r="B98" s="13" t="s">
        <v>69</v>
      </c>
      <c r="C98" s="14">
        <v>577899</v>
      </c>
      <c r="D98" s="14">
        <v>20000</v>
      </c>
      <c r="E98" s="14">
        <v>3.46081235648444</v>
      </c>
      <c r="F98" s="14">
        <v>597899</v>
      </c>
    </row>
    <row r="99" spans="1:6" s="16" customFormat="1" ht="12.75" x14ac:dyDescent="0.2">
      <c r="A99" s="15">
        <v>372</v>
      </c>
      <c r="B99" s="16" t="s">
        <v>70</v>
      </c>
      <c r="C99" s="17">
        <v>577899</v>
      </c>
      <c r="D99" s="17">
        <v>20000</v>
      </c>
      <c r="E99" s="17">
        <v>3.46081235648444</v>
      </c>
      <c r="F99" s="17">
        <v>597899</v>
      </c>
    </row>
    <row r="100" spans="1:6" s="13" customFormat="1" ht="12.75" x14ac:dyDescent="0.2">
      <c r="A100" s="12">
        <v>38</v>
      </c>
      <c r="B100" s="13" t="s">
        <v>71</v>
      </c>
      <c r="C100" s="14">
        <v>1447000</v>
      </c>
      <c r="D100" s="14">
        <v>0</v>
      </c>
      <c r="E100" s="14">
        <v>0</v>
      </c>
      <c r="F100" s="14">
        <v>1447000</v>
      </c>
    </row>
    <row r="101" spans="1:6" s="16" customFormat="1" ht="12.75" x14ac:dyDescent="0.2">
      <c r="A101" s="15">
        <v>381</v>
      </c>
      <c r="B101" s="16" t="s">
        <v>72</v>
      </c>
      <c r="C101" s="17">
        <v>1197000</v>
      </c>
      <c r="D101" s="17">
        <v>0</v>
      </c>
      <c r="E101" s="17">
        <v>0</v>
      </c>
      <c r="F101" s="17">
        <v>1197000</v>
      </c>
    </row>
    <row r="102" spans="1:6" s="16" customFormat="1" ht="12.75" x14ac:dyDescent="0.2">
      <c r="A102" s="15">
        <v>386</v>
      </c>
      <c r="B102" s="16" t="s">
        <v>73</v>
      </c>
      <c r="C102" s="17">
        <v>250000</v>
      </c>
      <c r="D102" s="17">
        <v>0</v>
      </c>
      <c r="E102" s="17">
        <v>0</v>
      </c>
      <c r="F102" s="17">
        <v>250000</v>
      </c>
    </row>
    <row r="103" spans="1:6" s="2" customFormat="1" ht="12.75" x14ac:dyDescent="0.2">
      <c r="A103" s="9">
        <v>4</v>
      </c>
      <c r="B103" s="10" t="s">
        <v>74</v>
      </c>
      <c r="C103" s="11">
        <v>3611970</v>
      </c>
      <c r="D103" s="11">
        <v>631300</v>
      </c>
      <c r="E103" s="11">
        <v>17.477996771844701</v>
      </c>
      <c r="F103" s="11">
        <v>4243270</v>
      </c>
    </row>
    <row r="104" spans="1:6" s="13" customFormat="1" ht="12.75" x14ac:dyDescent="0.2">
      <c r="A104" s="12">
        <v>41</v>
      </c>
      <c r="B104" s="13" t="s">
        <v>75</v>
      </c>
      <c r="C104" s="14">
        <v>184200</v>
      </c>
      <c r="D104" s="14">
        <v>2300</v>
      </c>
      <c r="E104" s="14">
        <v>1.24864277958741</v>
      </c>
      <c r="F104" s="14">
        <v>186500</v>
      </c>
    </row>
    <row r="105" spans="1:6" s="16" customFormat="1" ht="12.75" x14ac:dyDescent="0.2">
      <c r="A105" s="15">
        <v>411</v>
      </c>
      <c r="B105" s="16" t="s">
        <v>76</v>
      </c>
      <c r="C105" s="17">
        <v>184200</v>
      </c>
      <c r="D105" s="17">
        <v>2300</v>
      </c>
      <c r="E105" s="17">
        <v>1.24864277958741</v>
      </c>
      <c r="F105" s="17">
        <v>186500</v>
      </c>
    </row>
    <row r="106" spans="1:6" s="13" customFormat="1" ht="12.75" x14ac:dyDescent="0.2">
      <c r="A106" s="12">
        <v>42</v>
      </c>
      <c r="B106" s="13" t="s">
        <v>77</v>
      </c>
      <c r="C106" s="14">
        <v>2440770</v>
      </c>
      <c r="D106" s="14">
        <v>73000</v>
      </c>
      <c r="E106" s="14">
        <v>2.9908594418974297</v>
      </c>
      <c r="F106" s="14">
        <v>2513770</v>
      </c>
    </row>
    <row r="107" spans="1:6" s="16" customFormat="1" ht="12.75" x14ac:dyDescent="0.2">
      <c r="A107" s="15">
        <v>421</v>
      </c>
      <c r="B107" s="16" t="s">
        <v>78</v>
      </c>
      <c r="C107" s="17">
        <v>1961000</v>
      </c>
      <c r="D107" s="17">
        <v>50600</v>
      </c>
      <c r="E107" s="17">
        <v>2.5803161652218298</v>
      </c>
      <c r="F107" s="17">
        <v>2011600</v>
      </c>
    </row>
    <row r="108" spans="1:6" s="16" customFormat="1" ht="12.75" x14ac:dyDescent="0.2">
      <c r="A108" s="15">
        <v>422</v>
      </c>
      <c r="B108" s="16" t="s">
        <v>79</v>
      </c>
      <c r="C108" s="17">
        <v>333420</v>
      </c>
      <c r="D108" s="17">
        <v>-17600</v>
      </c>
      <c r="E108" s="17">
        <v>-5.2786275568352199</v>
      </c>
      <c r="F108" s="17">
        <v>315820</v>
      </c>
    </row>
    <row r="109" spans="1:6" s="16" customFormat="1" ht="12.75" x14ac:dyDescent="0.2">
      <c r="A109" s="15">
        <v>424</v>
      </c>
      <c r="B109" s="16" t="s">
        <v>80</v>
      </c>
      <c r="C109" s="17">
        <v>141350</v>
      </c>
      <c r="D109" s="17">
        <v>0</v>
      </c>
      <c r="E109" s="17">
        <v>0</v>
      </c>
      <c r="F109" s="17">
        <v>141350</v>
      </c>
    </row>
    <row r="110" spans="1:6" s="16" customFormat="1" ht="12.75" x14ac:dyDescent="0.2">
      <c r="A110" s="15">
        <v>426</v>
      </c>
      <c r="B110" s="16" t="s">
        <v>81</v>
      </c>
      <c r="C110" s="17">
        <v>5000</v>
      </c>
      <c r="D110" s="17">
        <v>40000</v>
      </c>
      <c r="E110" s="17">
        <v>800</v>
      </c>
      <c r="F110" s="17">
        <v>45000</v>
      </c>
    </row>
    <row r="111" spans="1:6" s="13" customFormat="1" ht="12.75" x14ac:dyDescent="0.2">
      <c r="A111" s="12">
        <v>45</v>
      </c>
      <c r="B111" s="13" t="s">
        <v>82</v>
      </c>
      <c r="C111" s="14">
        <v>987000</v>
      </c>
      <c r="D111" s="14">
        <v>556000</v>
      </c>
      <c r="E111" s="14">
        <v>56.332320162107401</v>
      </c>
      <c r="F111" s="14">
        <v>1543000</v>
      </c>
    </row>
    <row r="112" spans="1:6" s="16" customFormat="1" ht="12.75" x14ac:dyDescent="0.2">
      <c r="A112" s="15">
        <v>451</v>
      </c>
      <c r="B112" s="16" t="s">
        <v>83</v>
      </c>
      <c r="C112" s="17">
        <v>987000</v>
      </c>
      <c r="D112" s="17">
        <v>556000</v>
      </c>
      <c r="E112" s="17">
        <v>56.332320162107401</v>
      </c>
      <c r="F112" s="17">
        <v>1543000</v>
      </c>
    </row>
    <row r="113" spans="1:6" s="2" customFormat="1" ht="12.75" x14ac:dyDescent="0.2">
      <c r="A113" s="7" t="s">
        <v>20</v>
      </c>
      <c r="B113" s="7"/>
      <c r="C113" s="7"/>
      <c r="D113" s="7" t="s">
        <v>2</v>
      </c>
      <c r="E113" s="7"/>
      <c r="F113" s="7"/>
    </row>
    <row r="114" spans="1:6" s="2" customFormat="1" ht="12.75" x14ac:dyDescent="0.2">
      <c r="A114" s="7" t="s">
        <v>21</v>
      </c>
      <c r="B114" s="7" t="s">
        <v>22</v>
      </c>
      <c r="C114" s="7" t="s">
        <v>3</v>
      </c>
      <c r="D114" s="7" t="s">
        <v>4</v>
      </c>
      <c r="E114" s="7" t="s">
        <v>5</v>
      </c>
      <c r="F114" s="7" t="s">
        <v>6</v>
      </c>
    </row>
    <row r="115" spans="1:6" s="2" customFormat="1" ht="12.75" x14ac:dyDescent="0.2">
      <c r="A115" s="8" t="s">
        <v>13</v>
      </c>
      <c r="B115" s="8"/>
      <c r="C115" s="8"/>
      <c r="D115" s="8"/>
      <c r="E115" s="8"/>
      <c r="F115" s="8"/>
    </row>
    <row r="116" spans="1:6" s="2" customFormat="1" ht="12.75" x14ac:dyDescent="0.2">
      <c r="A116" s="9">
        <v>5</v>
      </c>
      <c r="B116" s="10" t="s">
        <v>84</v>
      </c>
      <c r="C116" s="11">
        <v>353900</v>
      </c>
      <c r="D116" s="11">
        <v>0</v>
      </c>
      <c r="E116" s="11">
        <v>0</v>
      </c>
      <c r="F116" s="11">
        <v>353900</v>
      </c>
    </row>
    <row r="117" spans="1:6" s="13" customFormat="1" ht="12.75" x14ac:dyDescent="0.2">
      <c r="A117" s="12">
        <v>54</v>
      </c>
      <c r="B117" s="13" t="s">
        <v>85</v>
      </c>
      <c r="C117" s="14">
        <v>353900</v>
      </c>
      <c r="D117" s="14">
        <v>0</v>
      </c>
      <c r="E117" s="14">
        <v>0</v>
      </c>
      <c r="F117" s="14">
        <v>353900</v>
      </c>
    </row>
    <row r="118" spans="1:6" s="16" customFormat="1" ht="25.5" x14ac:dyDescent="0.2">
      <c r="A118" s="15">
        <v>542</v>
      </c>
      <c r="B118" s="16" t="s">
        <v>86</v>
      </c>
      <c r="C118" s="17">
        <v>218100</v>
      </c>
      <c r="D118" s="17">
        <v>0</v>
      </c>
      <c r="E118" s="17">
        <v>0</v>
      </c>
      <c r="F118" s="17">
        <v>218100</v>
      </c>
    </row>
    <row r="119" spans="1:6" s="16" customFormat="1" ht="25.5" x14ac:dyDescent="0.2">
      <c r="A119" s="15">
        <v>543</v>
      </c>
      <c r="B119" s="16" t="s">
        <v>87</v>
      </c>
      <c r="C119" s="17">
        <v>135800</v>
      </c>
      <c r="D119" s="17">
        <v>0</v>
      </c>
      <c r="E119" s="17">
        <v>0</v>
      </c>
      <c r="F119" s="17">
        <v>135800</v>
      </c>
    </row>
    <row r="120" spans="1:6" s="2" customFormat="1" ht="12.75" x14ac:dyDescent="0.2"/>
    <row r="121" spans="1:6" s="2" customFormat="1" ht="12.75" x14ac:dyDescent="0.2"/>
    <row r="122" spans="1:6" s="2" customFormat="1" ht="12.75" x14ac:dyDescent="0.2">
      <c r="A122" s="8" t="s">
        <v>88</v>
      </c>
      <c r="B122" s="8"/>
      <c r="C122" s="8"/>
      <c r="D122" s="8"/>
      <c r="E122" s="8"/>
      <c r="F122" s="8"/>
    </row>
    <row r="123" spans="1:6" s="2" customFormat="1" ht="12.75" x14ac:dyDescent="0.2">
      <c r="A123" s="9">
        <v>9</v>
      </c>
      <c r="B123" s="10" t="s">
        <v>89</v>
      </c>
      <c r="C123" s="11">
        <v>-280299</v>
      </c>
      <c r="D123" s="11">
        <v>41991</v>
      </c>
      <c r="E123" s="11">
        <v>-14.980788372416601</v>
      </c>
      <c r="F123" s="11">
        <v>-238308</v>
      </c>
    </row>
    <row r="124" spans="1:6" s="13" customFormat="1" ht="12.75" x14ac:dyDescent="0.2">
      <c r="A124" s="12">
        <v>92</v>
      </c>
      <c r="B124" s="13" t="s">
        <v>90</v>
      </c>
      <c r="C124" s="14">
        <v>-280299</v>
      </c>
      <c r="D124" s="14">
        <v>41991</v>
      </c>
      <c r="E124" s="14">
        <v>-14.980788372416601</v>
      </c>
      <c r="F124" s="14">
        <v>-238308</v>
      </c>
    </row>
    <row r="125" spans="1:6" s="16" customFormat="1" ht="12.75" x14ac:dyDescent="0.2">
      <c r="A125" s="15">
        <v>922</v>
      </c>
      <c r="B125" s="16" t="s">
        <v>91</v>
      </c>
      <c r="C125" s="17">
        <v>-280299</v>
      </c>
      <c r="D125" s="17">
        <v>41991</v>
      </c>
      <c r="E125" s="17">
        <v>-14.980788372416601</v>
      </c>
      <c r="F125" s="17">
        <v>-238308</v>
      </c>
    </row>
    <row r="126" spans="1:6" s="2" customFormat="1" ht="12.75" x14ac:dyDescent="0.2"/>
    <row r="127" spans="1:6" s="2" customFormat="1" ht="12.75" x14ac:dyDescent="0.2">
      <c r="C127" s="38" t="s">
        <v>217</v>
      </c>
    </row>
    <row r="128" spans="1:6" s="2" customFormat="1" ht="12.75" x14ac:dyDescent="0.2">
      <c r="B128" s="2" t="s">
        <v>224</v>
      </c>
    </row>
    <row r="129" spans="1:6" s="2" customFormat="1" ht="12.75" x14ac:dyDescent="0.2">
      <c r="B129" s="2" t="s">
        <v>218</v>
      </c>
    </row>
    <row r="130" spans="1:6" s="2" customFormat="1" ht="12.75" x14ac:dyDescent="0.2"/>
    <row r="131" spans="1:6" s="2" customFormat="1" x14ac:dyDescent="0.25">
      <c r="A131" s="6" t="s">
        <v>99</v>
      </c>
    </row>
    <row r="132" spans="1:6" s="2" customFormat="1" ht="12.75" x14ac:dyDescent="0.2"/>
    <row r="133" spans="1:6" s="2" customFormat="1" ht="12.75" x14ac:dyDescent="0.2">
      <c r="A133" s="7" t="s">
        <v>20</v>
      </c>
      <c r="B133" s="7"/>
      <c r="C133" s="7"/>
      <c r="D133" s="7" t="s">
        <v>2</v>
      </c>
      <c r="E133" s="7"/>
      <c r="F133" s="7"/>
    </row>
    <row r="134" spans="1:6" s="2" customFormat="1" ht="12.75" x14ac:dyDescent="0.2">
      <c r="A134" s="7" t="s">
        <v>21</v>
      </c>
      <c r="B134" s="7" t="s">
        <v>100</v>
      </c>
      <c r="C134" s="7" t="s">
        <v>3</v>
      </c>
      <c r="D134" s="7" t="s">
        <v>4</v>
      </c>
      <c r="E134" s="7" t="s">
        <v>5</v>
      </c>
      <c r="F134" s="7" t="s">
        <v>6</v>
      </c>
    </row>
    <row r="135" spans="1:6" s="2" customFormat="1" ht="12.75" x14ac:dyDescent="0.2">
      <c r="A135" s="8" t="s">
        <v>101</v>
      </c>
      <c r="B135" s="8"/>
      <c r="C135" s="18">
        <v>14582000</v>
      </c>
      <c r="D135" s="18">
        <v>865964</v>
      </c>
      <c r="E135" s="18">
        <v>5.9385818131943502</v>
      </c>
      <c r="F135" s="18">
        <v>15447964</v>
      </c>
    </row>
    <row r="136" spans="1:6" s="2" customFormat="1" ht="12.75" x14ac:dyDescent="0.2">
      <c r="A136" s="19" t="s">
        <v>102</v>
      </c>
      <c r="B136" s="19"/>
      <c r="C136" s="20">
        <v>463000</v>
      </c>
      <c r="D136" s="20">
        <v>-42930</v>
      </c>
      <c r="E136" s="20">
        <v>-9.2721382289416905</v>
      </c>
      <c r="F136" s="20">
        <v>420070</v>
      </c>
    </row>
    <row r="137" spans="1:6" s="2" customFormat="1" ht="12.75" x14ac:dyDescent="0.2">
      <c r="A137" s="21" t="s">
        <v>103</v>
      </c>
      <c r="B137" s="21"/>
      <c r="C137" s="22">
        <v>463000</v>
      </c>
      <c r="D137" s="22">
        <v>-42930</v>
      </c>
      <c r="E137" s="22">
        <v>-9.2721382289416905</v>
      </c>
      <c r="F137" s="22">
        <v>420070</v>
      </c>
    </row>
    <row r="138" spans="1:6" s="2" customFormat="1" ht="12.75" x14ac:dyDescent="0.2">
      <c r="A138" s="23" t="s">
        <v>104</v>
      </c>
      <c r="B138" s="23"/>
      <c r="C138" s="24">
        <v>463000</v>
      </c>
      <c r="D138" s="24">
        <v>-42930</v>
      </c>
      <c r="E138" s="24">
        <v>-9.2721382289416905</v>
      </c>
      <c r="F138" s="24">
        <v>420070</v>
      </c>
    </row>
    <row r="139" spans="1:6" s="2" customFormat="1" ht="12.75" x14ac:dyDescent="0.2">
      <c r="A139" s="25" t="s">
        <v>105</v>
      </c>
      <c r="B139" s="25"/>
      <c r="C139" s="26">
        <v>85000</v>
      </c>
      <c r="D139" s="26">
        <v>46070</v>
      </c>
      <c r="E139" s="26">
        <v>54.2</v>
      </c>
      <c r="F139" s="26">
        <v>131070</v>
      </c>
    </row>
    <row r="140" spans="1:6" s="2" customFormat="1" ht="12.75" x14ac:dyDescent="0.2">
      <c r="A140" s="27" t="s">
        <v>106</v>
      </c>
      <c r="B140" s="27"/>
      <c r="C140" s="28">
        <v>85000</v>
      </c>
      <c r="D140" s="28">
        <v>46070</v>
      </c>
      <c r="E140" s="28">
        <v>54.2</v>
      </c>
      <c r="F140" s="28">
        <v>131070</v>
      </c>
    </row>
    <row r="141" spans="1:6" s="2" customFormat="1" ht="12.75" x14ac:dyDescent="0.2">
      <c r="A141" s="15">
        <v>311</v>
      </c>
      <c r="B141" s="16" t="s">
        <v>52</v>
      </c>
      <c r="C141" s="17">
        <v>0</v>
      </c>
      <c r="D141" s="17">
        <v>51000</v>
      </c>
      <c r="E141" s="17">
        <v>0</v>
      </c>
      <c r="F141" s="17">
        <v>51000</v>
      </c>
    </row>
    <row r="142" spans="1:6" s="2" customFormat="1" ht="12.75" x14ac:dyDescent="0.2">
      <c r="A142" s="15">
        <v>312</v>
      </c>
      <c r="B142" s="16" t="s">
        <v>53</v>
      </c>
      <c r="C142" s="17">
        <v>0</v>
      </c>
      <c r="D142" s="17">
        <v>2300</v>
      </c>
      <c r="E142" s="17">
        <v>0</v>
      </c>
      <c r="F142" s="17">
        <v>2300</v>
      </c>
    </row>
    <row r="143" spans="1:6" s="2" customFormat="1" ht="12.75" x14ac:dyDescent="0.2">
      <c r="A143" s="15">
        <v>313</v>
      </c>
      <c r="B143" s="16" t="s">
        <v>54</v>
      </c>
      <c r="C143" s="17">
        <v>0</v>
      </c>
      <c r="D143" s="17">
        <v>8870</v>
      </c>
      <c r="E143" s="17">
        <v>0</v>
      </c>
      <c r="F143" s="17">
        <v>8870</v>
      </c>
    </row>
    <row r="144" spans="1:6" s="2" customFormat="1" ht="12.75" x14ac:dyDescent="0.2">
      <c r="A144" s="15">
        <v>321</v>
      </c>
      <c r="B144" s="16" t="s">
        <v>56</v>
      </c>
      <c r="C144" s="17">
        <v>5000</v>
      </c>
      <c r="D144" s="17">
        <v>900</v>
      </c>
      <c r="E144" s="17">
        <v>18</v>
      </c>
      <c r="F144" s="17">
        <v>5900</v>
      </c>
    </row>
    <row r="145" spans="1:6" s="2" customFormat="1" ht="12.75" x14ac:dyDescent="0.2">
      <c r="A145" s="15">
        <v>329</v>
      </c>
      <c r="B145" s="16" t="s">
        <v>60</v>
      </c>
      <c r="C145" s="17">
        <v>80000</v>
      </c>
      <c r="D145" s="17">
        <v>-17000</v>
      </c>
      <c r="E145" s="17">
        <v>-21.25</v>
      </c>
      <c r="F145" s="17">
        <v>63000</v>
      </c>
    </row>
    <row r="146" spans="1:6" s="2" customFormat="1" ht="12.75" x14ac:dyDescent="0.2">
      <c r="A146" s="25" t="s">
        <v>107</v>
      </c>
      <c r="B146" s="25"/>
      <c r="C146" s="26">
        <v>60000</v>
      </c>
      <c r="D146" s="26">
        <v>0</v>
      </c>
      <c r="E146" s="26">
        <v>0</v>
      </c>
      <c r="F146" s="26">
        <v>60000</v>
      </c>
    </row>
    <row r="147" spans="1:6" s="2" customFormat="1" ht="12.75" x14ac:dyDescent="0.2">
      <c r="A147" s="27" t="s">
        <v>106</v>
      </c>
      <c r="B147" s="27"/>
      <c r="C147" s="28">
        <v>60000</v>
      </c>
      <c r="D147" s="28">
        <v>0</v>
      </c>
      <c r="E147" s="28">
        <v>0</v>
      </c>
      <c r="F147" s="28">
        <v>60000</v>
      </c>
    </row>
    <row r="148" spans="1:6" s="2" customFormat="1" ht="12.75" x14ac:dyDescent="0.2">
      <c r="A148" s="15">
        <v>329</v>
      </c>
      <c r="B148" s="16" t="s">
        <v>60</v>
      </c>
      <c r="C148" s="17">
        <v>60000</v>
      </c>
      <c r="D148" s="17">
        <v>0</v>
      </c>
      <c r="E148" s="17">
        <v>0</v>
      </c>
      <c r="F148" s="17">
        <v>60000</v>
      </c>
    </row>
    <row r="149" spans="1:6" s="2" customFormat="1" ht="12.75" x14ac:dyDescent="0.2">
      <c r="A149" s="25" t="s">
        <v>108</v>
      </c>
      <c r="B149" s="25"/>
      <c r="C149" s="26">
        <v>273000</v>
      </c>
      <c r="D149" s="26">
        <v>-89000</v>
      </c>
      <c r="E149" s="26">
        <v>-32.600732600732599</v>
      </c>
      <c r="F149" s="26">
        <v>184000</v>
      </c>
    </row>
    <row r="150" spans="1:6" s="2" customFormat="1" ht="12.75" x14ac:dyDescent="0.2">
      <c r="A150" s="27" t="s">
        <v>106</v>
      </c>
      <c r="B150" s="27"/>
      <c r="C150" s="28">
        <v>273000</v>
      </c>
      <c r="D150" s="28">
        <v>-89000</v>
      </c>
      <c r="E150" s="28">
        <v>-32.600732600732599</v>
      </c>
      <c r="F150" s="28">
        <v>184000</v>
      </c>
    </row>
    <row r="151" spans="1:6" s="2" customFormat="1" ht="12.75" x14ac:dyDescent="0.2">
      <c r="A151" s="15">
        <v>329</v>
      </c>
      <c r="B151" s="16" t="s">
        <v>60</v>
      </c>
      <c r="C151" s="17">
        <v>27000</v>
      </c>
      <c r="D151" s="17">
        <v>-13000</v>
      </c>
      <c r="E151" s="17">
        <v>-48.148148148148202</v>
      </c>
      <c r="F151" s="17">
        <v>14000</v>
      </c>
    </row>
    <row r="152" spans="1:6" s="2" customFormat="1" ht="12.75" x14ac:dyDescent="0.2">
      <c r="A152" s="15">
        <v>363</v>
      </c>
      <c r="B152" s="16" t="s">
        <v>67</v>
      </c>
      <c r="C152" s="17">
        <v>196000</v>
      </c>
      <c r="D152" s="17">
        <v>-76000</v>
      </c>
      <c r="E152" s="17">
        <v>-38.775510204081606</v>
      </c>
      <c r="F152" s="17">
        <v>120000</v>
      </c>
    </row>
    <row r="153" spans="1:6" s="2" customFormat="1" ht="12.75" x14ac:dyDescent="0.2">
      <c r="A153" s="15">
        <v>381</v>
      </c>
      <c r="B153" s="16" t="s">
        <v>72</v>
      </c>
      <c r="C153" s="17">
        <v>50000</v>
      </c>
      <c r="D153" s="17">
        <v>0</v>
      </c>
      <c r="E153" s="17">
        <v>0</v>
      </c>
      <c r="F153" s="17">
        <v>50000</v>
      </c>
    </row>
    <row r="154" spans="1:6" s="2" customFormat="1" ht="12.75" x14ac:dyDescent="0.2">
      <c r="A154" s="25" t="s">
        <v>109</v>
      </c>
      <c r="B154" s="25"/>
      <c r="C154" s="26">
        <v>45000</v>
      </c>
      <c r="D154" s="26">
        <v>0</v>
      </c>
      <c r="E154" s="26">
        <v>0</v>
      </c>
      <c r="F154" s="26">
        <v>45000</v>
      </c>
    </row>
    <row r="155" spans="1:6" s="2" customFormat="1" ht="12.75" x14ac:dyDescent="0.2">
      <c r="A155" s="27" t="s">
        <v>106</v>
      </c>
      <c r="B155" s="27"/>
      <c r="C155" s="28">
        <v>45000</v>
      </c>
      <c r="D155" s="28">
        <v>0</v>
      </c>
      <c r="E155" s="28">
        <v>0</v>
      </c>
      <c r="F155" s="28">
        <v>45000</v>
      </c>
    </row>
    <row r="156" spans="1:6" s="2" customFormat="1" ht="12.75" x14ac:dyDescent="0.2">
      <c r="A156" s="15">
        <v>329</v>
      </c>
      <c r="B156" s="16" t="s">
        <v>60</v>
      </c>
      <c r="C156" s="17">
        <v>45000</v>
      </c>
      <c r="D156" s="17">
        <v>0</v>
      </c>
      <c r="E156" s="17">
        <v>0</v>
      </c>
      <c r="F156" s="17">
        <v>45000</v>
      </c>
    </row>
    <row r="157" spans="1:6" s="2" customFormat="1" ht="12.75" x14ac:dyDescent="0.2">
      <c r="A157" s="19" t="s">
        <v>110</v>
      </c>
      <c r="B157" s="19"/>
      <c r="C157" s="20">
        <v>6707600</v>
      </c>
      <c r="D157" s="20">
        <v>349794</v>
      </c>
      <c r="E157" s="20">
        <v>5.2148905718886001</v>
      </c>
      <c r="F157" s="20">
        <v>7057394</v>
      </c>
    </row>
    <row r="158" spans="1:6" s="2" customFormat="1" ht="12.75" x14ac:dyDescent="0.2">
      <c r="A158" s="21" t="s">
        <v>111</v>
      </c>
      <c r="B158" s="21"/>
      <c r="C158" s="22">
        <v>3806734</v>
      </c>
      <c r="D158" s="22">
        <v>93300</v>
      </c>
      <c r="E158" s="22">
        <v>2.45091986989372</v>
      </c>
      <c r="F158" s="22">
        <v>3900034</v>
      </c>
    </row>
    <row r="159" spans="1:6" s="2" customFormat="1" ht="12.75" x14ac:dyDescent="0.2">
      <c r="A159" s="23" t="s">
        <v>112</v>
      </c>
      <c r="B159" s="23"/>
      <c r="C159" s="24">
        <v>150600</v>
      </c>
      <c r="D159" s="24">
        <v>14000</v>
      </c>
      <c r="E159" s="24">
        <v>9.29614873837982</v>
      </c>
      <c r="F159" s="24">
        <v>164600</v>
      </c>
    </row>
    <row r="160" spans="1:6" s="2" customFormat="1" ht="12.75" x14ac:dyDescent="0.2">
      <c r="A160" s="25" t="s">
        <v>113</v>
      </c>
      <c r="B160" s="25"/>
      <c r="C160" s="26">
        <v>150600</v>
      </c>
      <c r="D160" s="26">
        <v>14000</v>
      </c>
      <c r="E160" s="26">
        <v>9.29614873837982</v>
      </c>
      <c r="F160" s="26">
        <v>164600</v>
      </c>
    </row>
    <row r="161" spans="1:6" s="2" customFormat="1" ht="12.75" x14ac:dyDescent="0.2">
      <c r="A161" s="27" t="s">
        <v>106</v>
      </c>
      <c r="B161" s="27"/>
      <c r="C161" s="28">
        <v>150600</v>
      </c>
      <c r="D161" s="28">
        <v>14000</v>
      </c>
      <c r="E161" s="28">
        <v>9.29614873837982</v>
      </c>
      <c r="F161" s="28">
        <v>164600</v>
      </c>
    </row>
    <row r="162" spans="1:6" s="2" customFormat="1" ht="12.75" x14ac:dyDescent="0.2">
      <c r="A162" s="15">
        <v>323</v>
      </c>
      <c r="B162" s="16" t="s">
        <v>58</v>
      </c>
      <c r="C162" s="17">
        <v>138200</v>
      </c>
      <c r="D162" s="17">
        <v>3200</v>
      </c>
      <c r="E162" s="17">
        <v>2.31548480463097</v>
      </c>
      <c r="F162" s="17">
        <v>141400</v>
      </c>
    </row>
    <row r="163" spans="1:6" s="2" customFormat="1" ht="12.75" x14ac:dyDescent="0.2">
      <c r="A163" s="15">
        <v>329</v>
      </c>
      <c r="B163" s="16" t="s">
        <v>60</v>
      </c>
      <c r="C163" s="17">
        <v>10000</v>
      </c>
      <c r="D163" s="17">
        <v>10000</v>
      </c>
      <c r="E163" s="17">
        <v>100</v>
      </c>
      <c r="F163" s="17">
        <v>20000</v>
      </c>
    </row>
    <row r="164" spans="1:6" s="2" customFormat="1" ht="12.75" x14ac:dyDescent="0.2">
      <c r="A164" s="15">
        <v>363</v>
      </c>
      <c r="B164" s="16" t="s">
        <v>67</v>
      </c>
      <c r="C164" s="17">
        <v>0</v>
      </c>
      <c r="D164" s="17">
        <v>800</v>
      </c>
      <c r="E164" s="17">
        <v>0</v>
      </c>
      <c r="F164" s="17">
        <v>800</v>
      </c>
    </row>
    <row r="165" spans="1:6" s="2" customFormat="1" ht="12.75" x14ac:dyDescent="0.2">
      <c r="A165" s="15">
        <v>381</v>
      </c>
      <c r="B165" s="16" t="s">
        <v>72</v>
      </c>
      <c r="C165" s="17">
        <v>2400</v>
      </c>
      <c r="D165" s="17">
        <v>0</v>
      </c>
      <c r="E165" s="17">
        <v>0</v>
      </c>
      <c r="F165" s="17">
        <v>2400</v>
      </c>
    </row>
    <row r="166" spans="1:6" s="2" customFormat="1" ht="12.75" x14ac:dyDescent="0.2">
      <c r="A166" s="23" t="s">
        <v>114</v>
      </c>
      <c r="B166" s="23"/>
      <c r="C166" s="24">
        <v>318800</v>
      </c>
      <c r="D166" s="24">
        <v>4000</v>
      </c>
      <c r="E166" s="24">
        <v>1.2547051442910901</v>
      </c>
      <c r="F166" s="24">
        <v>322800</v>
      </c>
    </row>
    <row r="167" spans="1:6" s="2" customFormat="1" ht="12.75" x14ac:dyDescent="0.2">
      <c r="A167" s="25" t="s">
        <v>115</v>
      </c>
      <c r="B167" s="25"/>
      <c r="C167" s="26">
        <v>57500</v>
      </c>
      <c r="D167" s="26">
        <v>4000</v>
      </c>
      <c r="E167" s="26">
        <v>6.9565217391304301</v>
      </c>
      <c r="F167" s="26">
        <v>61500</v>
      </c>
    </row>
    <row r="168" spans="1:6" s="2" customFormat="1" ht="12.75" x14ac:dyDescent="0.2">
      <c r="A168" s="27" t="s">
        <v>106</v>
      </c>
      <c r="B168" s="27"/>
      <c r="C168" s="28">
        <v>57500</v>
      </c>
      <c r="D168" s="28">
        <v>4000</v>
      </c>
      <c r="E168" s="28">
        <v>6.9565217391304301</v>
      </c>
      <c r="F168" s="28">
        <v>61500</v>
      </c>
    </row>
    <row r="169" spans="1:6" s="2" customFormat="1" ht="12.75" x14ac:dyDescent="0.2">
      <c r="A169" s="15">
        <v>329</v>
      </c>
      <c r="B169" s="16" t="s">
        <v>60</v>
      </c>
      <c r="C169" s="17">
        <v>1500</v>
      </c>
      <c r="D169" s="17">
        <v>1000</v>
      </c>
      <c r="E169" s="17">
        <v>66.6666666666667</v>
      </c>
      <c r="F169" s="17">
        <v>2500</v>
      </c>
    </row>
    <row r="170" spans="1:6" s="2" customFormat="1" ht="12.75" x14ac:dyDescent="0.2">
      <c r="A170" s="15">
        <v>366</v>
      </c>
      <c r="B170" s="16" t="s">
        <v>68</v>
      </c>
      <c r="C170" s="17">
        <v>56000</v>
      </c>
      <c r="D170" s="17">
        <v>3000</v>
      </c>
      <c r="E170" s="17">
        <v>5.3571428571428603</v>
      </c>
      <c r="F170" s="17">
        <v>59000</v>
      </c>
    </row>
    <row r="171" spans="1:6" s="2" customFormat="1" ht="12.75" x14ac:dyDescent="0.2">
      <c r="A171" s="25" t="s">
        <v>116</v>
      </c>
      <c r="B171" s="25"/>
      <c r="C171" s="26">
        <v>46300</v>
      </c>
      <c r="D171" s="26">
        <v>0</v>
      </c>
      <c r="E171" s="26">
        <v>0</v>
      </c>
      <c r="F171" s="26">
        <v>46300</v>
      </c>
    </row>
    <row r="172" spans="1:6" s="2" customFormat="1" ht="12.75" x14ac:dyDescent="0.2">
      <c r="A172" s="27" t="s">
        <v>106</v>
      </c>
      <c r="B172" s="27"/>
      <c r="C172" s="28">
        <v>46300</v>
      </c>
      <c r="D172" s="28">
        <v>0</v>
      </c>
      <c r="E172" s="28">
        <v>0</v>
      </c>
      <c r="F172" s="28">
        <v>46300</v>
      </c>
    </row>
    <row r="173" spans="1:6" s="2" customFormat="1" ht="12.75" x14ac:dyDescent="0.2">
      <c r="A173" s="15">
        <v>366</v>
      </c>
      <c r="B173" s="16" t="s">
        <v>68</v>
      </c>
      <c r="C173" s="17">
        <v>46300</v>
      </c>
      <c r="D173" s="17">
        <v>0</v>
      </c>
      <c r="E173" s="17">
        <v>0</v>
      </c>
      <c r="F173" s="17">
        <v>46300</v>
      </c>
    </row>
    <row r="174" spans="1:6" s="2" customFormat="1" ht="12.75" x14ac:dyDescent="0.2">
      <c r="A174" s="25" t="s">
        <v>117</v>
      </c>
      <c r="B174" s="25"/>
      <c r="C174" s="26">
        <v>9000</v>
      </c>
      <c r="D174" s="26">
        <v>0</v>
      </c>
      <c r="E174" s="26">
        <v>0</v>
      </c>
      <c r="F174" s="26">
        <v>9000</v>
      </c>
    </row>
    <row r="175" spans="1:6" s="2" customFormat="1" ht="12.75" x14ac:dyDescent="0.2">
      <c r="A175" s="27" t="s">
        <v>106</v>
      </c>
      <c r="B175" s="27"/>
      <c r="C175" s="28">
        <v>9000</v>
      </c>
      <c r="D175" s="28">
        <v>0</v>
      </c>
      <c r="E175" s="28">
        <v>0</v>
      </c>
      <c r="F175" s="28">
        <v>9000</v>
      </c>
    </row>
    <row r="176" spans="1:6" s="2" customFormat="1" ht="12.75" x14ac:dyDescent="0.2">
      <c r="A176" s="15">
        <v>329</v>
      </c>
      <c r="B176" s="16" t="s">
        <v>60</v>
      </c>
      <c r="C176" s="17">
        <v>9000</v>
      </c>
      <c r="D176" s="17">
        <v>0</v>
      </c>
      <c r="E176" s="17">
        <v>0</v>
      </c>
      <c r="F176" s="17">
        <v>9000</v>
      </c>
    </row>
    <row r="177" spans="1:6" s="2" customFormat="1" ht="12.75" x14ac:dyDescent="0.2">
      <c r="A177" s="25" t="s">
        <v>118</v>
      </c>
      <c r="B177" s="25"/>
      <c r="C177" s="26">
        <v>21000</v>
      </c>
      <c r="D177" s="26">
        <v>0</v>
      </c>
      <c r="E177" s="26">
        <v>0</v>
      </c>
      <c r="F177" s="26">
        <v>21000</v>
      </c>
    </row>
    <row r="178" spans="1:6" s="2" customFormat="1" ht="12.75" x14ac:dyDescent="0.2">
      <c r="A178" s="27" t="s">
        <v>106</v>
      </c>
      <c r="B178" s="27"/>
      <c r="C178" s="28">
        <v>21000</v>
      </c>
      <c r="D178" s="28">
        <v>0</v>
      </c>
      <c r="E178" s="28">
        <v>0</v>
      </c>
      <c r="F178" s="28">
        <v>21000</v>
      </c>
    </row>
    <row r="179" spans="1:6" s="2" customFormat="1" ht="12.75" x14ac:dyDescent="0.2">
      <c r="A179" s="15">
        <v>329</v>
      </c>
      <c r="B179" s="16" t="s">
        <v>60</v>
      </c>
      <c r="C179" s="17">
        <v>5000</v>
      </c>
      <c r="D179" s="17">
        <v>0</v>
      </c>
      <c r="E179" s="17">
        <v>0</v>
      </c>
      <c r="F179" s="17">
        <v>5000</v>
      </c>
    </row>
    <row r="180" spans="1:6" s="2" customFormat="1" ht="12.75" x14ac:dyDescent="0.2">
      <c r="A180" s="15">
        <v>363</v>
      </c>
      <c r="B180" s="16" t="s">
        <v>67</v>
      </c>
      <c r="C180" s="17">
        <v>1000</v>
      </c>
      <c r="D180" s="17">
        <v>0</v>
      </c>
      <c r="E180" s="17">
        <v>0</v>
      </c>
      <c r="F180" s="17">
        <v>1000</v>
      </c>
    </row>
    <row r="181" spans="1:6" s="2" customFormat="1" ht="12.75" x14ac:dyDescent="0.2">
      <c r="A181" s="15">
        <v>372</v>
      </c>
      <c r="B181" s="16" t="s">
        <v>70</v>
      </c>
      <c r="C181" s="17">
        <v>15000</v>
      </c>
      <c r="D181" s="17">
        <v>0</v>
      </c>
      <c r="E181" s="17">
        <v>0</v>
      </c>
      <c r="F181" s="17">
        <v>15000</v>
      </c>
    </row>
    <row r="182" spans="1:6" s="2" customFormat="1" ht="12.75" x14ac:dyDescent="0.2">
      <c r="A182" s="25" t="s">
        <v>119</v>
      </c>
      <c r="B182" s="25"/>
      <c r="C182" s="26">
        <v>185000</v>
      </c>
      <c r="D182" s="26">
        <v>0</v>
      </c>
      <c r="E182" s="26">
        <v>0</v>
      </c>
      <c r="F182" s="26">
        <v>185000</v>
      </c>
    </row>
    <row r="183" spans="1:6" s="2" customFormat="1" ht="12.75" x14ac:dyDescent="0.2">
      <c r="A183" s="27" t="s">
        <v>106</v>
      </c>
      <c r="B183" s="27"/>
      <c r="C183" s="28">
        <v>185000</v>
      </c>
      <c r="D183" s="28">
        <v>0</v>
      </c>
      <c r="E183" s="28">
        <v>0</v>
      </c>
      <c r="F183" s="28">
        <v>185000</v>
      </c>
    </row>
    <row r="184" spans="1:6" s="2" customFormat="1" ht="12.75" x14ac:dyDescent="0.2">
      <c r="A184" s="15">
        <v>323</v>
      </c>
      <c r="B184" s="16" t="s">
        <v>58</v>
      </c>
      <c r="C184" s="17">
        <v>185000</v>
      </c>
      <c r="D184" s="17">
        <v>0</v>
      </c>
      <c r="E184" s="17">
        <v>0</v>
      </c>
      <c r="F184" s="17">
        <v>185000</v>
      </c>
    </row>
    <row r="185" spans="1:6" s="2" customFormat="1" ht="12.75" x14ac:dyDescent="0.2">
      <c r="A185" s="23" t="s">
        <v>120</v>
      </c>
      <c r="B185" s="23"/>
      <c r="C185" s="24">
        <v>230000</v>
      </c>
      <c r="D185" s="24">
        <v>0</v>
      </c>
      <c r="E185" s="24">
        <v>0</v>
      </c>
      <c r="F185" s="24">
        <v>230000</v>
      </c>
    </row>
    <row r="186" spans="1:6" s="2" customFormat="1" ht="12.75" x14ac:dyDescent="0.2">
      <c r="A186" s="25" t="s">
        <v>121</v>
      </c>
      <c r="B186" s="25"/>
      <c r="C186" s="26">
        <v>230000</v>
      </c>
      <c r="D186" s="26">
        <v>0</v>
      </c>
      <c r="E186" s="26">
        <v>0</v>
      </c>
      <c r="F186" s="26">
        <v>230000</v>
      </c>
    </row>
    <row r="187" spans="1:6" s="2" customFormat="1" ht="12.75" x14ac:dyDescent="0.2">
      <c r="A187" s="27" t="s">
        <v>106</v>
      </c>
      <c r="B187" s="27"/>
      <c r="C187" s="28">
        <v>167155</v>
      </c>
      <c r="D187" s="28">
        <v>0</v>
      </c>
      <c r="E187" s="28">
        <v>0</v>
      </c>
      <c r="F187" s="28">
        <v>167155</v>
      </c>
    </row>
    <row r="188" spans="1:6" s="2" customFormat="1" ht="12.75" x14ac:dyDescent="0.2">
      <c r="A188" s="15">
        <v>323</v>
      </c>
      <c r="B188" s="16" t="s">
        <v>58</v>
      </c>
      <c r="C188" s="17">
        <v>17155</v>
      </c>
      <c r="D188" s="17">
        <v>0</v>
      </c>
      <c r="E188" s="17">
        <v>0</v>
      </c>
      <c r="F188" s="17">
        <v>17155</v>
      </c>
    </row>
    <row r="189" spans="1:6" s="2" customFormat="1" ht="12.75" x14ac:dyDescent="0.2">
      <c r="A189" s="15">
        <v>366</v>
      </c>
      <c r="B189" s="16" t="s">
        <v>68</v>
      </c>
      <c r="C189" s="17">
        <v>150000</v>
      </c>
      <c r="D189" s="17">
        <v>0</v>
      </c>
      <c r="E189" s="17">
        <v>0</v>
      </c>
      <c r="F189" s="17">
        <v>150000</v>
      </c>
    </row>
    <row r="190" spans="1:6" s="2" customFormat="1" ht="12.75" x14ac:dyDescent="0.2">
      <c r="A190" s="27" t="s">
        <v>122</v>
      </c>
      <c r="B190" s="27"/>
      <c r="C190" s="28">
        <v>12845</v>
      </c>
      <c r="D190" s="28">
        <v>0</v>
      </c>
      <c r="E190" s="28">
        <v>0</v>
      </c>
      <c r="F190" s="28">
        <v>12845</v>
      </c>
    </row>
    <row r="191" spans="1:6" s="2" customFormat="1" ht="12.75" x14ac:dyDescent="0.2">
      <c r="A191" s="15">
        <v>323</v>
      </c>
      <c r="B191" s="16" t="s">
        <v>58</v>
      </c>
      <c r="C191" s="17">
        <v>12845</v>
      </c>
      <c r="D191" s="17">
        <v>0</v>
      </c>
      <c r="E191" s="17">
        <v>0</v>
      </c>
      <c r="F191" s="17">
        <v>12845</v>
      </c>
    </row>
    <row r="192" spans="1:6" s="2" customFormat="1" ht="12.75" x14ac:dyDescent="0.2">
      <c r="A192" s="27" t="s">
        <v>123</v>
      </c>
      <c r="B192" s="27"/>
      <c r="C192" s="28">
        <v>50000</v>
      </c>
      <c r="D192" s="28">
        <v>0</v>
      </c>
      <c r="E192" s="28">
        <v>0</v>
      </c>
      <c r="F192" s="28">
        <v>50000</v>
      </c>
    </row>
    <row r="193" spans="1:6" s="2" customFormat="1" ht="12.75" x14ac:dyDescent="0.2">
      <c r="A193" s="15">
        <v>366</v>
      </c>
      <c r="B193" s="16" t="s">
        <v>68</v>
      </c>
      <c r="C193" s="17">
        <v>50000</v>
      </c>
      <c r="D193" s="17">
        <v>0</v>
      </c>
      <c r="E193" s="17">
        <v>0</v>
      </c>
      <c r="F193" s="17">
        <v>50000</v>
      </c>
    </row>
    <row r="194" spans="1:6" s="2" customFormat="1" ht="12.75" x14ac:dyDescent="0.2">
      <c r="A194" s="23" t="s">
        <v>124</v>
      </c>
      <c r="B194" s="23"/>
      <c r="C194" s="24">
        <v>618000</v>
      </c>
      <c r="D194" s="24">
        <v>20000</v>
      </c>
      <c r="E194" s="24">
        <v>3.2362459546925599</v>
      </c>
      <c r="F194" s="24">
        <v>638000</v>
      </c>
    </row>
    <row r="195" spans="1:6" s="2" customFormat="1" ht="12.75" x14ac:dyDescent="0.2">
      <c r="A195" s="25" t="s">
        <v>125</v>
      </c>
      <c r="B195" s="25"/>
      <c r="C195" s="26">
        <v>80000</v>
      </c>
      <c r="D195" s="26">
        <v>0</v>
      </c>
      <c r="E195" s="26">
        <v>0</v>
      </c>
      <c r="F195" s="26">
        <v>80000</v>
      </c>
    </row>
    <row r="196" spans="1:6" s="2" customFormat="1" ht="12.75" x14ac:dyDescent="0.2">
      <c r="A196" s="27" t="s">
        <v>123</v>
      </c>
      <c r="B196" s="27"/>
      <c r="C196" s="28">
        <v>80000</v>
      </c>
      <c r="D196" s="28">
        <v>0</v>
      </c>
      <c r="E196" s="28">
        <v>0</v>
      </c>
      <c r="F196" s="28">
        <v>80000</v>
      </c>
    </row>
    <row r="197" spans="1:6" s="2" customFormat="1" ht="12.75" x14ac:dyDescent="0.2">
      <c r="A197" s="15">
        <v>372</v>
      </c>
      <c r="B197" s="16" t="s">
        <v>70</v>
      </c>
      <c r="C197" s="17">
        <v>80000</v>
      </c>
      <c r="D197" s="17">
        <v>0</v>
      </c>
      <c r="E197" s="17">
        <v>0</v>
      </c>
      <c r="F197" s="17">
        <v>80000</v>
      </c>
    </row>
    <row r="198" spans="1:6" s="2" customFormat="1" ht="12.75" x14ac:dyDescent="0.2">
      <c r="A198" s="25" t="s">
        <v>126</v>
      </c>
      <c r="B198" s="25"/>
      <c r="C198" s="26">
        <v>40000</v>
      </c>
      <c r="D198" s="26">
        <v>0</v>
      </c>
      <c r="E198" s="26">
        <v>0</v>
      </c>
      <c r="F198" s="26">
        <v>40000</v>
      </c>
    </row>
    <row r="199" spans="1:6" s="2" customFormat="1" ht="12.75" x14ac:dyDescent="0.2">
      <c r="A199" s="27" t="s">
        <v>106</v>
      </c>
      <c r="B199" s="27"/>
      <c r="C199" s="28">
        <v>40000</v>
      </c>
      <c r="D199" s="28">
        <v>0</v>
      </c>
      <c r="E199" s="28">
        <v>0</v>
      </c>
      <c r="F199" s="28">
        <v>40000</v>
      </c>
    </row>
    <row r="200" spans="1:6" s="2" customFormat="1" ht="12.75" x14ac:dyDescent="0.2">
      <c r="A200" s="15">
        <v>366</v>
      </c>
      <c r="B200" s="16" t="s">
        <v>68</v>
      </c>
      <c r="C200" s="17">
        <v>40000</v>
      </c>
      <c r="D200" s="17">
        <v>0</v>
      </c>
      <c r="E200" s="17">
        <v>0</v>
      </c>
      <c r="F200" s="17">
        <v>40000</v>
      </c>
    </row>
    <row r="201" spans="1:6" s="2" customFormat="1" ht="12.75" x14ac:dyDescent="0.2">
      <c r="A201" s="25" t="s">
        <v>127</v>
      </c>
      <c r="B201" s="25"/>
      <c r="C201" s="26">
        <v>60000</v>
      </c>
      <c r="D201" s="26">
        <v>0</v>
      </c>
      <c r="E201" s="26">
        <v>0</v>
      </c>
      <c r="F201" s="26">
        <v>60000</v>
      </c>
    </row>
    <row r="202" spans="1:6" s="2" customFormat="1" ht="12.75" x14ac:dyDescent="0.2">
      <c r="A202" s="27" t="s">
        <v>106</v>
      </c>
      <c r="B202" s="27"/>
      <c r="C202" s="28">
        <v>60000</v>
      </c>
      <c r="D202" s="28">
        <v>0</v>
      </c>
      <c r="E202" s="28">
        <v>0</v>
      </c>
      <c r="F202" s="28">
        <v>60000</v>
      </c>
    </row>
    <row r="203" spans="1:6" s="2" customFormat="1" ht="12.75" x14ac:dyDescent="0.2">
      <c r="A203" s="15">
        <v>372</v>
      </c>
      <c r="B203" s="16" t="s">
        <v>70</v>
      </c>
      <c r="C203" s="17">
        <v>60000</v>
      </c>
      <c r="D203" s="17">
        <v>0</v>
      </c>
      <c r="E203" s="17">
        <v>0</v>
      </c>
      <c r="F203" s="17">
        <v>60000</v>
      </c>
    </row>
    <row r="204" spans="1:6" s="2" customFormat="1" ht="12.75" x14ac:dyDescent="0.2">
      <c r="A204" s="25" t="s">
        <v>128</v>
      </c>
      <c r="B204" s="25"/>
      <c r="C204" s="26">
        <v>81000</v>
      </c>
      <c r="D204" s="26">
        <v>0</v>
      </c>
      <c r="E204" s="26">
        <v>0</v>
      </c>
      <c r="F204" s="26">
        <v>81000</v>
      </c>
    </row>
    <row r="205" spans="1:6" s="2" customFormat="1" ht="12.75" x14ac:dyDescent="0.2">
      <c r="A205" s="27" t="s">
        <v>106</v>
      </c>
      <c r="B205" s="27"/>
      <c r="C205" s="28">
        <v>81000</v>
      </c>
      <c r="D205" s="28">
        <v>0</v>
      </c>
      <c r="E205" s="28">
        <v>0</v>
      </c>
      <c r="F205" s="28">
        <v>81000</v>
      </c>
    </row>
    <row r="206" spans="1:6" s="2" customFormat="1" ht="12.75" x14ac:dyDescent="0.2">
      <c r="A206" s="15">
        <v>381</v>
      </c>
      <c r="B206" s="16" t="s">
        <v>72</v>
      </c>
      <c r="C206" s="17">
        <v>81000</v>
      </c>
      <c r="D206" s="17">
        <v>0</v>
      </c>
      <c r="E206" s="17">
        <v>0</v>
      </c>
      <c r="F206" s="17">
        <v>81000</v>
      </c>
    </row>
    <row r="207" spans="1:6" s="2" customFormat="1" ht="12.75" x14ac:dyDescent="0.2">
      <c r="A207" s="25" t="s">
        <v>129</v>
      </c>
      <c r="B207" s="25"/>
      <c r="C207" s="26">
        <v>245000</v>
      </c>
      <c r="D207" s="26">
        <v>0</v>
      </c>
      <c r="E207" s="26">
        <v>0</v>
      </c>
      <c r="F207" s="26">
        <v>245000</v>
      </c>
    </row>
    <row r="208" spans="1:6" s="2" customFormat="1" ht="12.75" x14ac:dyDescent="0.2">
      <c r="A208" s="27" t="s">
        <v>106</v>
      </c>
      <c r="B208" s="27"/>
      <c r="C208" s="28">
        <v>245000</v>
      </c>
      <c r="D208" s="28">
        <v>0</v>
      </c>
      <c r="E208" s="28">
        <v>0</v>
      </c>
      <c r="F208" s="28">
        <v>245000</v>
      </c>
    </row>
    <row r="209" spans="1:6" s="2" customFormat="1" ht="12.75" x14ac:dyDescent="0.2">
      <c r="A209" s="15">
        <v>372</v>
      </c>
      <c r="B209" s="16" t="s">
        <v>70</v>
      </c>
      <c r="C209" s="17">
        <v>245000</v>
      </c>
      <c r="D209" s="17">
        <v>0</v>
      </c>
      <c r="E209" s="17">
        <v>0</v>
      </c>
      <c r="F209" s="17">
        <v>245000</v>
      </c>
    </row>
    <row r="210" spans="1:6" s="2" customFormat="1" ht="12.75" x14ac:dyDescent="0.2">
      <c r="A210" s="25" t="s">
        <v>130</v>
      </c>
      <c r="B210" s="25"/>
      <c r="C210" s="26">
        <v>112000</v>
      </c>
      <c r="D210" s="26">
        <v>20000</v>
      </c>
      <c r="E210" s="26">
        <v>17.8571428571429</v>
      </c>
      <c r="F210" s="26">
        <v>132000</v>
      </c>
    </row>
    <row r="211" spans="1:6" s="2" customFormat="1" ht="12.75" x14ac:dyDescent="0.2">
      <c r="A211" s="27" t="s">
        <v>106</v>
      </c>
      <c r="B211" s="27"/>
      <c r="C211" s="28">
        <v>112000</v>
      </c>
      <c r="D211" s="28">
        <v>20000</v>
      </c>
      <c r="E211" s="28">
        <v>17.8571428571429</v>
      </c>
      <c r="F211" s="28">
        <v>132000</v>
      </c>
    </row>
    <row r="212" spans="1:6" s="2" customFormat="1" ht="12.75" x14ac:dyDescent="0.2">
      <c r="A212" s="15">
        <v>372</v>
      </c>
      <c r="B212" s="16" t="s">
        <v>70</v>
      </c>
      <c r="C212" s="17">
        <v>112000</v>
      </c>
      <c r="D212" s="17">
        <v>20000</v>
      </c>
      <c r="E212" s="17">
        <v>17.8571428571429</v>
      </c>
      <c r="F212" s="17">
        <v>132000</v>
      </c>
    </row>
    <row r="213" spans="1:6" s="2" customFormat="1" ht="12.75" x14ac:dyDescent="0.2">
      <c r="A213" s="23" t="s">
        <v>131</v>
      </c>
      <c r="B213" s="23"/>
      <c r="C213" s="24">
        <v>15899</v>
      </c>
      <c r="D213" s="24">
        <v>0</v>
      </c>
      <c r="E213" s="24">
        <v>0</v>
      </c>
      <c r="F213" s="24">
        <v>15899</v>
      </c>
    </row>
    <row r="214" spans="1:6" s="2" customFormat="1" ht="12.75" x14ac:dyDescent="0.2">
      <c r="A214" s="25" t="s">
        <v>132</v>
      </c>
      <c r="B214" s="25"/>
      <c r="C214" s="26">
        <v>15899</v>
      </c>
      <c r="D214" s="26">
        <v>0</v>
      </c>
      <c r="E214" s="26">
        <v>0</v>
      </c>
      <c r="F214" s="26">
        <v>15899</v>
      </c>
    </row>
    <row r="215" spans="1:6" s="2" customFormat="1" ht="12.75" x14ac:dyDescent="0.2">
      <c r="A215" s="27" t="s">
        <v>106</v>
      </c>
      <c r="B215" s="27"/>
      <c r="C215" s="28">
        <v>15899</v>
      </c>
      <c r="D215" s="28">
        <v>0</v>
      </c>
      <c r="E215" s="28">
        <v>0</v>
      </c>
      <c r="F215" s="28">
        <v>15899</v>
      </c>
    </row>
    <row r="216" spans="1:6" s="2" customFormat="1" ht="12.75" x14ac:dyDescent="0.2">
      <c r="A216" s="15">
        <v>372</v>
      </c>
      <c r="B216" s="16" t="s">
        <v>70</v>
      </c>
      <c r="C216" s="17">
        <v>15899</v>
      </c>
      <c r="D216" s="17">
        <v>0</v>
      </c>
      <c r="E216" s="17">
        <v>0</v>
      </c>
      <c r="F216" s="17">
        <v>15899</v>
      </c>
    </row>
    <row r="217" spans="1:6" s="2" customFormat="1" ht="12.75" x14ac:dyDescent="0.2">
      <c r="A217" s="23" t="s">
        <v>133</v>
      </c>
      <c r="B217" s="23"/>
      <c r="C217" s="24">
        <v>275300</v>
      </c>
      <c r="D217" s="24">
        <v>23300</v>
      </c>
      <c r="E217" s="24">
        <v>8.4634943697784202</v>
      </c>
      <c r="F217" s="24">
        <v>298600</v>
      </c>
    </row>
    <row r="218" spans="1:6" s="2" customFormat="1" ht="12.75" x14ac:dyDescent="0.2">
      <c r="A218" s="25" t="s">
        <v>134</v>
      </c>
      <c r="B218" s="25"/>
      <c r="C218" s="26">
        <v>79600</v>
      </c>
      <c r="D218" s="26">
        <v>0</v>
      </c>
      <c r="E218" s="26">
        <v>0</v>
      </c>
      <c r="F218" s="26">
        <v>79600</v>
      </c>
    </row>
    <row r="219" spans="1:6" s="2" customFormat="1" ht="12.75" x14ac:dyDescent="0.2">
      <c r="A219" s="27" t="s">
        <v>106</v>
      </c>
      <c r="B219" s="27"/>
      <c r="C219" s="28">
        <v>79600</v>
      </c>
      <c r="D219" s="28">
        <v>0</v>
      </c>
      <c r="E219" s="28">
        <v>0</v>
      </c>
      <c r="F219" s="28">
        <v>79600</v>
      </c>
    </row>
    <row r="220" spans="1:6" s="2" customFormat="1" ht="12.75" x14ac:dyDescent="0.2">
      <c r="A220" s="15">
        <v>381</v>
      </c>
      <c r="B220" s="16" t="s">
        <v>72</v>
      </c>
      <c r="C220" s="17">
        <v>79600</v>
      </c>
      <c r="D220" s="17">
        <v>0</v>
      </c>
      <c r="E220" s="17">
        <v>0</v>
      </c>
      <c r="F220" s="17">
        <v>79600</v>
      </c>
    </row>
    <row r="221" spans="1:6" s="2" customFormat="1" ht="12.75" x14ac:dyDescent="0.2">
      <c r="A221" s="25" t="s">
        <v>135</v>
      </c>
      <c r="B221" s="25"/>
      <c r="C221" s="26">
        <v>50000</v>
      </c>
      <c r="D221" s="26">
        <v>21000</v>
      </c>
      <c r="E221" s="26">
        <v>42</v>
      </c>
      <c r="F221" s="26">
        <v>71000</v>
      </c>
    </row>
    <row r="222" spans="1:6" s="2" customFormat="1" ht="12.75" x14ac:dyDescent="0.2">
      <c r="A222" s="27" t="s">
        <v>123</v>
      </c>
      <c r="B222" s="27"/>
      <c r="C222" s="28">
        <v>50000</v>
      </c>
      <c r="D222" s="28">
        <v>21000</v>
      </c>
      <c r="E222" s="28">
        <v>42</v>
      </c>
      <c r="F222" s="28">
        <v>71000</v>
      </c>
    </row>
    <row r="223" spans="1:6" s="2" customFormat="1" ht="12.75" x14ac:dyDescent="0.2">
      <c r="A223" s="15">
        <v>451</v>
      </c>
      <c r="B223" s="16" t="s">
        <v>83</v>
      </c>
      <c r="C223" s="17">
        <v>50000</v>
      </c>
      <c r="D223" s="17">
        <v>21000</v>
      </c>
      <c r="E223" s="17">
        <v>42</v>
      </c>
      <c r="F223" s="17">
        <v>71000</v>
      </c>
    </row>
    <row r="224" spans="1:6" s="2" customFormat="1" ht="12.75" x14ac:dyDescent="0.2">
      <c r="A224" s="25" t="s">
        <v>136</v>
      </c>
      <c r="B224" s="25"/>
      <c r="C224" s="26">
        <v>145700</v>
      </c>
      <c r="D224" s="26">
        <v>2300</v>
      </c>
      <c r="E224" s="26">
        <v>1.5785861358956799</v>
      </c>
      <c r="F224" s="26">
        <v>148000</v>
      </c>
    </row>
    <row r="225" spans="1:6" s="2" customFormat="1" ht="12.75" x14ac:dyDescent="0.2">
      <c r="A225" s="27" t="s">
        <v>106</v>
      </c>
      <c r="B225" s="27"/>
      <c r="C225" s="28">
        <v>95700</v>
      </c>
      <c r="D225" s="28">
        <v>2300</v>
      </c>
      <c r="E225" s="28">
        <v>2.40334378265413</v>
      </c>
      <c r="F225" s="28">
        <v>98000</v>
      </c>
    </row>
    <row r="226" spans="1:6" s="2" customFormat="1" ht="12.75" x14ac:dyDescent="0.2">
      <c r="A226" s="15">
        <v>411</v>
      </c>
      <c r="B226" s="16" t="s">
        <v>76</v>
      </c>
      <c r="C226" s="17">
        <v>95700</v>
      </c>
      <c r="D226" s="17">
        <v>2300</v>
      </c>
      <c r="E226" s="17">
        <v>2.40334378265413</v>
      </c>
      <c r="F226" s="17">
        <v>98000</v>
      </c>
    </row>
    <row r="227" spans="1:6" s="2" customFormat="1" ht="12.75" x14ac:dyDescent="0.2">
      <c r="A227" s="27" t="s">
        <v>123</v>
      </c>
      <c r="B227" s="27"/>
      <c r="C227" s="28">
        <v>50000</v>
      </c>
      <c r="D227" s="28">
        <v>0</v>
      </c>
      <c r="E227" s="28">
        <v>0</v>
      </c>
      <c r="F227" s="28">
        <v>50000</v>
      </c>
    </row>
    <row r="228" spans="1:6" s="2" customFormat="1" ht="12.75" x14ac:dyDescent="0.2">
      <c r="A228" s="15">
        <v>451</v>
      </c>
      <c r="B228" s="16" t="s">
        <v>83</v>
      </c>
      <c r="C228" s="17">
        <v>50000</v>
      </c>
      <c r="D228" s="17">
        <v>0</v>
      </c>
      <c r="E228" s="17">
        <v>0</v>
      </c>
      <c r="F228" s="17">
        <v>50000</v>
      </c>
    </row>
    <row r="229" spans="1:6" s="2" customFormat="1" ht="12.75" x14ac:dyDescent="0.2">
      <c r="A229" s="23" t="s">
        <v>137</v>
      </c>
      <c r="B229" s="23"/>
      <c r="C229" s="24">
        <v>510000</v>
      </c>
      <c r="D229" s="24">
        <v>22000</v>
      </c>
      <c r="E229" s="24">
        <v>4.31372549019608</v>
      </c>
      <c r="F229" s="24">
        <v>532000</v>
      </c>
    </row>
    <row r="230" spans="1:6" s="2" customFormat="1" ht="12.75" x14ac:dyDescent="0.2">
      <c r="A230" s="25" t="s">
        <v>138</v>
      </c>
      <c r="B230" s="25"/>
      <c r="C230" s="26">
        <v>235000</v>
      </c>
      <c r="D230" s="26">
        <v>0</v>
      </c>
      <c r="E230" s="26">
        <v>0</v>
      </c>
      <c r="F230" s="26">
        <v>235000</v>
      </c>
    </row>
    <row r="231" spans="1:6" s="2" customFormat="1" ht="12.75" x14ac:dyDescent="0.2">
      <c r="A231" s="27" t="s">
        <v>106</v>
      </c>
      <c r="B231" s="27"/>
      <c r="C231" s="28">
        <v>235000</v>
      </c>
      <c r="D231" s="28">
        <v>0</v>
      </c>
      <c r="E231" s="28">
        <v>0</v>
      </c>
      <c r="F231" s="28">
        <v>235000</v>
      </c>
    </row>
    <row r="232" spans="1:6" s="2" customFormat="1" ht="12.75" x14ac:dyDescent="0.2">
      <c r="A232" s="15">
        <v>381</v>
      </c>
      <c r="B232" s="16" t="s">
        <v>72</v>
      </c>
      <c r="C232" s="17">
        <v>235000</v>
      </c>
      <c r="D232" s="17">
        <v>0</v>
      </c>
      <c r="E232" s="17">
        <v>0</v>
      </c>
      <c r="F232" s="17">
        <v>235000</v>
      </c>
    </row>
    <row r="233" spans="1:6" s="2" customFormat="1" ht="12.75" x14ac:dyDescent="0.2">
      <c r="A233" s="25" t="s">
        <v>139</v>
      </c>
      <c r="B233" s="25"/>
      <c r="C233" s="26">
        <v>225000</v>
      </c>
      <c r="D233" s="26">
        <v>22000</v>
      </c>
      <c r="E233" s="26">
        <v>9.7777777777777803</v>
      </c>
      <c r="F233" s="26">
        <v>247000</v>
      </c>
    </row>
    <row r="234" spans="1:6" s="2" customFormat="1" ht="12.75" x14ac:dyDescent="0.2">
      <c r="A234" s="27" t="s">
        <v>106</v>
      </c>
      <c r="B234" s="27"/>
      <c r="C234" s="28">
        <v>80000</v>
      </c>
      <c r="D234" s="28">
        <v>22000</v>
      </c>
      <c r="E234" s="28">
        <v>27.5</v>
      </c>
      <c r="F234" s="28">
        <v>102000</v>
      </c>
    </row>
    <row r="235" spans="1:6" s="2" customFormat="1" ht="12.75" x14ac:dyDescent="0.2">
      <c r="A235" s="15">
        <v>323</v>
      </c>
      <c r="B235" s="16" t="s">
        <v>58</v>
      </c>
      <c r="C235" s="17">
        <v>0</v>
      </c>
      <c r="D235" s="17">
        <v>10000</v>
      </c>
      <c r="E235" s="17">
        <v>0</v>
      </c>
      <c r="F235" s="17">
        <v>10000</v>
      </c>
    </row>
    <row r="236" spans="1:6" s="2" customFormat="1" ht="12.75" x14ac:dyDescent="0.2">
      <c r="A236" s="15">
        <v>366</v>
      </c>
      <c r="B236" s="16" t="s">
        <v>68</v>
      </c>
      <c r="C236" s="17">
        <v>50000</v>
      </c>
      <c r="D236" s="17">
        <v>12000</v>
      </c>
      <c r="E236" s="17">
        <v>24</v>
      </c>
      <c r="F236" s="17">
        <v>62000</v>
      </c>
    </row>
    <row r="237" spans="1:6" s="2" customFormat="1" ht="12.75" x14ac:dyDescent="0.2">
      <c r="A237" s="15">
        <v>421</v>
      </c>
      <c r="B237" s="16" t="s">
        <v>78</v>
      </c>
      <c r="C237" s="17">
        <v>15000</v>
      </c>
      <c r="D237" s="17">
        <v>0</v>
      </c>
      <c r="E237" s="17">
        <v>0</v>
      </c>
      <c r="F237" s="17">
        <v>15000</v>
      </c>
    </row>
    <row r="238" spans="1:6" s="2" customFormat="1" ht="12.75" x14ac:dyDescent="0.2">
      <c r="A238" s="15">
        <v>422</v>
      </c>
      <c r="B238" s="16" t="s">
        <v>79</v>
      </c>
      <c r="C238" s="17">
        <v>15000</v>
      </c>
      <c r="D238" s="17">
        <v>0</v>
      </c>
      <c r="E238" s="17">
        <v>0</v>
      </c>
      <c r="F238" s="17">
        <v>15000</v>
      </c>
    </row>
    <row r="239" spans="1:6" s="2" customFormat="1" ht="12.75" x14ac:dyDescent="0.2">
      <c r="A239" s="27" t="s">
        <v>123</v>
      </c>
      <c r="B239" s="27"/>
      <c r="C239" s="28">
        <v>120000</v>
      </c>
      <c r="D239" s="28">
        <v>0</v>
      </c>
      <c r="E239" s="28">
        <v>0</v>
      </c>
      <c r="F239" s="28">
        <v>120000</v>
      </c>
    </row>
    <row r="240" spans="1:6" s="2" customFormat="1" ht="12.75" x14ac:dyDescent="0.2">
      <c r="A240" s="15">
        <v>421</v>
      </c>
      <c r="B240" s="16" t="s">
        <v>78</v>
      </c>
      <c r="C240" s="17">
        <v>120000</v>
      </c>
      <c r="D240" s="17">
        <v>0</v>
      </c>
      <c r="E240" s="17">
        <v>0</v>
      </c>
      <c r="F240" s="17">
        <v>120000</v>
      </c>
    </row>
    <row r="241" spans="1:6" s="2" customFormat="1" ht="12.75" x14ac:dyDescent="0.2">
      <c r="A241" s="27" t="s">
        <v>140</v>
      </c>
      <c r="B241" s="27"/>
      <c r="C241" s="28">
        <v>25000</v>
      </c>
      <c r="D241" s="28">
        <v>0</v>
      </c>
      <c r="E241" s="28">
        <v>0</v>
      </c>
      <c r="F241" s="28">
        <v>25000</v>
      </c>
    </row>
    <row r="242" spans="1:6" s="2" customFormat="1" ht="12.75" x14ac:dyDescent="0.2">
      <c r="A242" s="15">
        <v>421</v>
      </c>
      <c r="B242" s="16" t="s">
        <v>78</v>
      </c>
      <c r="C242" s="17">
        <v>25000</v>
      </c>
      <c r="D242" s="17">
        <v>0</v>
      </c>
      <c r="E242" s="17">
        <v>0</v>
      </c>
      <c r="F242" s="17">
        <v>25000</v>
      </c>
    </row>
    <row r="243" spans="1:6" s="2" customFormat="1" ht="12.75" x14ac:dyDescent="0.2">
      <c r="A243" s="25" t="s">
        <v>141</v>
      </c>
      <c r="B243" s="25"/>
      <c r="C243" s="26">
        <v>50000</v>
      </c>
      <c r="D243" s="26">
        <v>0</v>
      </c>
      <c r="E243" s="26">
        <v>0</v>
      </c>
      <c r="F243" s="26">
        <v>50000</v>
      </c>
    </row>
    <row r="244" spans="1:6" s="2" customFormat="1" ht="12.75" x14ac:dyDescent="0.2">
      <c r="A244" s="27" t="s">
        <v>140</v>
      </c>
      <c r="B244" s="27"/>
      <c r="C244" s="28">
        <v>50000</v>
      </c>
      <c r="D244" s="28">
        <v>0</v>
      </c>
      <c r="E244" s="28">
        <v>0</v>
      </c>
      <c r="F244" s="28">
        <v>50000</v>
      </c>
    </row>
    <row r="245" spans="1:6" s="2" customFormat="1" ht="12.75" x14ac:dyDescent="0.2">
      <c r="A245" s="15">
        <v>411</v>
      </c>
      <c r="B245" s="16" t="s">
        <v>76</v>
      </c>
      <c r="C245" s="17">
        <v>50000</v>
      </c>
      <c r="D245" s="17">
        <v>0</v>
      </c>
      <c r="E245" s="17">
        <v>0</v>
      </c>
      <c r="F245" s="17">
        <v>50000</v>
      </c>
    </row>
    <row r="246" spans="1:6" s="2" customFormat="1" ht="12.75" x14ac:dyDescent="0.2">
      <c r="A246" s="23" t="s">
        <v>142</v>
      </c>
      <c r="B246" s="23"/>
      <c r="C246" s="24">
        <v>522000</v>
      </c>
      <c r="D246" s="24">
        <v>0</v>
      </c>
      <c r="E246" s="24">
        <v>0</v>
      </c>
      <c r="F246" s="24">
        <v>522000</v>
      </c>
    </row>
    <row r="247" spans="1:6" s="2" customFormat="1" ht="12.75" x14ac:dyDescent="0.2">
      <c r="A247" s="25" t="s">
        <v>143</v>
      </c>
      <c r="B247" s="25"/>
      <c r="C247" s="26">
        <v>522000</v>
      </c>
      <c r="D247" s="26">
        <v>0</v>
      </c>
      <c r="E247" s="26">
        <v>0</v>
      </c>
      <c r="F247" s="26">
        <v>522000</v>
      </c>
    </row>
    <row r="248" spans="1:6" s="2" customFormat="1" ht="12.75" x14ac:dyDescent="0.2">
      <c r="A248" s="27" t="s">
        <v>106</v>
      </c>
      <c r="B248" s="27"/>
      <c r="C248" s="28">
        <v>522000</v>
      </c>
      <c r="D248" s="28">
        <v>0</v>
      </c>
      <c r="E248" s="28">
        <v>0</v>
      </c>
      <c r="F248" s="28">
        <v>522000</v>
      </c>
    </row>
    <row r="249" spans="1:6" s="2" customFormat="1" ht="12.75" x14ac:dyDescent="0.2">
      <c r="A249" s="15">
        <v>323</v>
      </c>
      <c r="B249" s="16" t="s">
        <v>58</v>
      </c>
      <c r="C249" s="17">
        <v>10000</v>
      </c>
      <c r="D249" s="17">
        <v>0</v>
      </c>
      <c r="E249" s="17">
        <v>0</v>
      </c>
      <c r="F249" s="17">
        <v>10000</v>
      </c>
    </row>
    <row r="250" spans="1:6" s="2" customFormat="1" ht="12.75" x14ac:dyDescent="0.2">
      <c r="A250" s="15">
        <v>381</v>
      </c>
      <c r="B250" s="16" t="s">
        <v>72</v>
      </c>
      <c r="C250" s="17">
        <v>512000</v>
      </c>
      <c r="D250" s="17">
        <v>0</v>
      </c>
      <c r="E250" s="17">
        <v>0</v>
      </c>
      <c r="F250" s="17">
        <v>512000</v>
      </c>
    </row>
    <row r="251" spans="1:6" s="2" customFormat="1" ht="12.75" x14ac:dyDescent="0.2">
      <c r="A251" s="23" t="s">
        <v>144</v>
      </c>
      <c r="B251" s="23"/>
      <c r="C251" s="24">
        <v>247000</v>
      </c>
      <c r="D251" s="24">
        <v>0</v>
      </c>
      <c r="E251" s="24">
        <v>0</v>
      </c>
      <c r="F251" s="24">
        <v>247000</v>
      </c>
    </row>
    <row r="252" spans="1:6" s="2" customFormat="1" ht="12.75" x14ac:dyDescent="0.2">
      <c r="A252" s="25" t="s">
        <v>145</v>
      </c>
      <c r="B252" s="25"/>
      <c r="C252" s="26">
        <v>247000</v>
      </c>
      <c r="D252" s="26">
        <v>0</v>
      </c>
      <c r="E252" s="26">
        <v>0</v>
      </c>
      <c r="F252" s="26">
        <v>247000</v>
      </c>
    </row>
    <row r="253" spans="1:6" s="2" customFormat="1" ht="12.75" x14ac:dyDescent="0.2">
      <c r="A253" s="27" t="s">
        <v>106</v>
      </c>
      <c r="B253" s="27"/>
      <c r="C253" s="28">
        <v>205000</v>
      </c>
      <c r="D253" s="28">
        <v>0</v>
      </c>
      <c r="E253" s="28">
        <v>0</v>
      </c>
      <c r="F253" s="28">
        <v>205000</v>
      </c>
    </row>
    <row r="254" spans="1:6" s="2" customFormat="1" ht="12.75" x14ac:dyDescent="0.2">
      <c r="A254" s="15">
        <v>381</v>
      </c>
      <c r="B254" s="16" t="s">
        <v>72</v>
      </c>
      <c r="C254" s="17">
        <v>205000</v>
      </c>
      <c r="D254" s="17">
        <v>0</v>
      </c>
      <c r="E254" s="17">
        <v>0</v>
      </c>
      <c r="F254" s="17">
        <v>205000</v>
      </c>
    </row>
    <row r="255" spans="1:6" s="2" customFormat="1" ht="12.75" x14ac:dyDescent="0.2">
      <c r="A255" s="27" t="s">
        <v>122</v>
      </c>
      <c r="B255" s="27"/>
      <c r="C255" s="28">
        <v>39000</v>
      </c>
      <c r="D255" s="28">
        <v>0</v>
      </c>
      <c r="E255" s="28">
        <v>0</v>
      </c>
      <c r="F255" s="28">
        <v>39000</v>
      </c>
    </row>
    <row r="256" spans="1:6" s="2" customFormat="1" ht="12.75" x14ac:dyDescent="0.2">
      <c r="A256" s="15">
        <v>323</v>
      </c>
      <c r="B256" s="16" t="s">
        <v>58</v>
      </c>
      <c r="C256" s="17">
        <v>39000</v>
      </c>
      <c r="D256" s="17">
        <v>0</v>
      </c>
      <c r="E256" s="17">
        <v>0</v>
      </c>
      <c r="F256" s="17">
        <v>39000</v>
      </c>
    </row>
    <row r="257" spans="1:6" s="2" customFormat="1" ht="12.75" x14ac:dyDescent="0.2">
      <c r="A257" s="27" t="s">
        <v>146</v>
      </c>
      <c r="B257" s="27"/>
      <c r="C257" s="28">
        <v>3000</v>
      </c>
      <c r="D257" s="28">
        <v>0</v>
      </c>
      <c r="E257" s="28">
        <v>0</v>
      </c>
      <c r="F257" s="28">
        <v>3000</v>
      </c>
    </row>
    <row r="258" spans="1:6" s="2" customFormat="1" ht="12.75" x14ac:dyDescent="0.2">
      <c r="A258" s="15">
        <v>323</v>
      </c>
      <c r="B258" s="16" t="s">
        <v>58</v>
      </c>
      <c r="C258" s="17">
        <v>3000</v>
      </c>
      <c r="D258" s="17">
        <v>0</v>
      </c>
      <c r="E258" s="17">
        <v>0</v>
      </c>
      <c r="F258" s="17">
        <v>3000</v>
      </c>
    </row>
    <row r="259" spans="1:6" s="2" customFormat="1" ht="12.75" x14ac:dyDescent="0.2">
      <c r="A259" s="23" t="s">
        <v>147</v>
      </c>
      <c r="B259" s="23"/>
      <c r="C259" s="24">
        <v>304000</v>
      </c>
      <c r="D259" s="24">
        <v>0</v>
      </c>
      <c r="E259" s="24">
        <v>0</v>
      </c>
      <c r="F259" s="24">
        <v>304000</v>
      </c>
    </row>
    <row r="260" spans="1:6" s="2" customFormat="1" ht="12.75" x14ac:dyDescent="0.2">
      <c r="A260" s="25" t="s">
        <v>148</v>
      </c>
      <c r="B260" s="25"/>
      <c r="C260" s="26">
        <v>54000</v>
      </c>
      <c r="D260" s="26">
        <v>0</v>
      </c>
      <c r="E260" s="26">
        <v>0</v>
      </c>
      <c r="F260" s="26">
        <v>54000</v>
      </c>
    </row>
    <row r="261" spans="1:6" s="2" customFormat="1" ht="12.75" x14ac:dyDescent="0.2">
      <c r="A261" s="27" t="s">
        <v>106</v>
      </c>
      <c r="B261" s="27"/>
      <c r="C261" s="28">
        <v>54000</v>
      </c>
      <c r="D261" s="28">
        <v>0</v>
      </c>
      <c r="E261" s="28">
        <v>0</v>
      </c>
      <c r="F261" s="28">
        <v>54000</v>
      </c>
    </row>
    <row r="262" spans="1:6" s="2" customFormat="1" ht="12.75" x14ac:dyDescent="0.2">
      <c r="A262" s="15">
        <v>323</v>
      </c>
      <c r="B262" s="16" t="s">
        <v>58</v>
      </c>
      <c r="C262" s="17">
        <v>10000</v>
      </c>
      <c r="D262" s="17">
        <v>0</v>
      </c>
      <c r="E262" s="17">
        <v>0</v>
      </c>
      <c r="F262" s="17">
        <v>10000</v>
      </c>
    </row>
    <row r="263" spans="1:6" s="2" customFormat="1" ht="12.75" x14ac:dyDescent="0.2">
      <c r="A263" s="15">
        <v>329</v>
      </c>
      <c r="B263" s="16" t="s">
        <v>60</v>
      </c>
      <c r="C263" s="17">
        <v>12000</v>
      </c>
      <c r="D263" s="17">
        <v>0</v>
      </c>
      <c r="E263" s="17">
        <v>0</v>
      </c>
      <c r="F263" s="17">
        <v>12000</v>
      </c>
    </row>
    <row r="264" spans="1:6" s="2" customFormat="1" ht="12.75" x14ac:dyDescent="0.2">
      <c r="A264" s="15">
        <v>381</v>
      </c>
      <c r="B264" s="16" t="s">
        <v>72</v>
      </c>
      <c r="C264" s="17">
        <v>32000</v>
      </c>
      <c r="D264" s="17">
        <v>0</v>
      </c>
      <c r="E264" s="17">
        <v>0</v>
      </c>
      <c r="F264" s="17">
        <v>32000</v>
      </c>
    </row>
    <row r="265" spans="1:6" s="2" customFormat="1" ht="12.75" x14ac:dyDescent="0.2">
      <c r="A265" s="25" t="s">
        <v>149</v>
      </c>
      <c r="B265" s="25"/>
      <c r="C265" s="26">
        <v>250000</v>
      </c>
      <c r="D265" s="26">
        <v>0</v>
      </c>
      <c r="E265" s="26">
        <v>0</v>
      </c>
      <c r="F265" s="26">
        <v>250000</v>
      </c>
    </row>
    <row r="266" spans="1:6" s="2" customFormat="1" ht="12.75" x14ac:dyDescent="0.2">
      <c r="A266" s="27" t="s">
        <v>106</v>
      </c>
      <c r="B266" s="27"/>
      <c r="C266" s="28">
        <v>53400</v>
      </c>
      <c r="D266" s="28">
        <v>0</v>
      </c>
      <c r="E266" s="28">
        <v>0</v>
      </c>
      <c r="F266" s="28">
        <v>53400</v>
      </c>
    </row>
    <row r="267" spans="1:6" s="2" customFormat="1" ht="12.75" x14ac:dyDescent="0.2">
      <c r="A267" s="15">
        <v>323</v>
      </c>
      <c r="B267" s="16" t="s">
        <v>58</v>
      </c>
      <c r="C267" s="17">
        <v>53400</v>
      </c>
      <c r="D267" s="17">
        <v>0</v>
      </c>
      <c r="E267" s="17">
        <v>0</v>
      </c>
      <c r="F267" s="17">
        <v>53400</v>
      </c>
    </row>
    <row r="268" spans="1:6" s="2" customFormat="1" ht="12.75" x14ac:dyDescent="0.2">
      <c r="A268" s="27" t="s">
        <v>123</v>
      </c>
      <c r="B268" s="27"/>
      <c r="C268" s="28">
        <v>196600</v>
      </c>
      <c r="D268" s="28">
        <v>0</v>
      </c>
      <c r="E268" s="28">
        <v>0</v>
      </c>
      <c r="F268" s="28">
        <v>196600</v>
      </c>
    </row>
    <row r="269" spans="1:6" s="2" customFormat="1" ht="12.75" x14ac:dyDescent="0.2">
      <c r="A269" s="15">
        <v>323</v>
      </c>
      <c r="B269" s="16" t="s">
        <v>58</v>
      </c>
      <c r="C269" s="17">
        <v>196600</v>
      </c>
      <c r="D269" s="17">
        <v>0</v>
      </c>
      <c r="E269" s="17">
        <v>0</v>
      </c>
      <c r="F269" s="17">
        <v>196600</v>
      </c>
    </row>
    <row r="270" spans="1:6" s="2" customFormat="1" ht="12.75" x14ac:dyDescent="0.2">
      <c r="A270" s="23" t="s">
        <v>150</v>
      </c>
      <c r="B270" s="23"/>
      <c r="C270" s="24">
        <v>615135</v>
      </c>
      <c r="D270" s="24">
        <v>10000</v>
      </c>
      <c r="E270" s="24">
        <v>1.6256594080974098</v>
      </c>
      <c r="F270" s="24">
        <v>625135</v>
      </c>
    </row>
    <row r="271" spans="1:6" s="2" customFormat="1" ht="12.75" x14ac:dyDescent="0.2">
      <c r="A271" s="25" t="s">
        <v>151</v>
      </c>
      <c r="B271" s="25"/>
      <c r="C271" s="26">
        <v>347355</v>
      </c>
      <c r="D271" s="26">
        <v>0</v>
      </c>
      <c r="E271" s="26">
        <v>0</v>
      </c>
      <c r="F271" s="26">
        <v>347355</v>
      </c>
    </row>
    <row r="272" spans="1:6" s="2" customFormat="1" ht="12.75" x14ac:dyDescent="0.2">
      <c r="A272" s="27" t="s">
        <v>122</v>
      </c>
      <c r="B272" s="27"/>
      <c r="C272" s="28">
        <v>332355</v>
      </c>
      <c r="D272" s="28">
        <v>0</v>
      </c>
      <c r="E272" s="28">
        <v>0</v>
      </c>
      <c r="F272" s="28">
        <v>332355</v>
      </c>
    </row>
    <row r="273" spans="1:6" s="2" customFormat="1" ht="12.75" x14ac:dyDescent="0.2">
      <c r="A273" s="15">
        <v>322</v>
      </c>
      <c r="B273" s="16" t="s">
        <v>57</v>
      </c>
      <c r="C273" s="17">
        <v>203000</v>
      </c>
      <c r="D273" s="17">
        <v>0</v>
      </c>
      <c r="E273" s="17">
        <v>0</v>
      </c>
      <c r="F273" s="17">
        <v>203000</v>
      </c>
    </row>
    <row r="274" spans="1:6" s="2" customFormat="1" ht="12.75" x14ac:dyDescent="0.2">
      <c r="A274" s="15">
        <v>323</v>
      </c>
      <c r="B274" s="16" t="s">
        <v>58</v>
      </c>
      <c r="C274" s="17">
        <v>116600</v>
      </c>
      <c r="D274" s="17">
        <v>0</v>
      </c>
      <c r="E274" s="17">
        <v>0</v>
      </c>
      <c r="F274" s="17">
        <v>116600</v>
      </c>
    </row>
    <row r="275" spans="1:6" s="2" customFormat="1" ht="12.75" x14ac:dyDescent="0.2">
      <c r="A275" s="15">
        <v>329</v>
      </c>
      <c r="B275" s="16" t="s">
        <v>60</v>
      </c>
      <c r="C275" s="17">
        <v>12755</v>
      </c>
      <c r="D275" s="17">
        <v>0</v>
      </c>
      <c r="E275" s="17">
        <v>0</v>
      </c>
      <c r="F275" s="17">
        <v>12755</v>
      </c>
    </row>
    <row r="276" spans="1:6" s="2" customFormat="1" ht="12.75" x14ac:dyDescent="0.2">
      <c r="A276" s="27" t="s">
        <v>140</v>
      </c>
      <c r="B276" s="27"/>
      <c r="C276" s="28">
        <v>15000</v>
      </c>
      <c r="D276" s="28">
        <v>0</v>
      </c>
      <c r="E276" s="28">
        <v>0</v>
      </c>
      <c r="F276" s="28">
        <v>15000</v>
      </c>
    </row>
    <row r="277" spans="1:6" s="2" customFormat="1" ht="12.75" x14ac:dyDescent="0.2">
      <c r="A277" s="15">
        <v>411</v>
      </c>
      <c r="B277" s="16" t="s">
        <v>76</v>
      </c>
      <c r="C277" s="17">
        <v>15000</v>
      </c>
      <c r="D277" s="17">
        <v>0</v>
      </c>
      <c r="E277" s="17">
        <v>0</v>
      </c>
      <c r="F277" s="17">
        <v>15000</v>
      </c>
    </row>
    <row r="278" spans="1:6" s="2" customFormat="1" ht="12.75" x14ac:dyDescent="0.2">
      <c r="A278" s="25" t="s">
        <v>152</v>
      </c>
      <c r="B278" s="25"/>
      <c r="C278" s="26">
        <v>267780</v>
      </c>
      <c r="D278" s="26">
        <v>10000</v>
      </c>
      <c r="E278" s="26">
        <v>3.7344088430801397</v>
      </c>
      <c r="F278" s="26">
        <v>277780</v>
      </c>
    </row>
    <row r="279" spans="1:6" s="2" customFormat="1" ht="12.75" x14ac:dyDescent="0.2">
      <c r="A279" s="27" t="s">
        <v>106</v>
      </c>
      <c r="B279" s="27"/>
      <c r="C279" s="28">
        <v>167780</v>
      </c>
      <c r="D279" s="28">
        <v>0</v>
      </c>
      <c r="E279" s="28">
        <v>0</v>
      </c>
      <c r="F279" s="28">
        <v>167780</v>
      </c>
    </row>
    <row r="280" spans="1:6" s="2" customFormat="1" ht="12.75" x14ac:dyDescent="0.2">
      <c r="A280" s="15">
        <v>323</v>
      </c>
      <c r="B280" s="16" t="s">
        <v>58</v>
      </c>
      <c r="C280" s="17">
        <v>167780</v>
      </c>
      <c r="D280" s="17">
        <v>0</v>
      </c>
      <c r="E280" s="17">
        <v>0</v>
      </c>
      <c r="F280" s="17">
        <v>167780</v>
      </c>
    </row>
    <row r="281" spans="1:6" s="2" customFormat="1" ht="12.75" x14ac:dyDescent="0.2">
      <c r="A281" s="27" t="s">
        <v>123</v>
      </c>
      <c r="B281" s="27"/>
      <c r="C281" s="28">
        <v>50000</v>
      </c>
      <c r="D281" s="28">
        <v>10000</v>
      </c>
      <c r="E281" s="28">
        <v>20</v>
      </c>
      <c r="F281" s="28">
        <v>60000</v>
      </c>
    </row>
    <row r="282" spans="1:6" s="2" customFormat="1" ht="12.75" x14ac:dyDescent="0.2">
      <c r="A282" s="15">
        <v>323</v>
      </c>
      <c r="B282" s="16" t="s">
        <v>58</v>
      </c>
      <c r="C282" s="17">
        <v>50000</v>
      </c>
      <c r="D282" s="17">
        <v>10000</v>
      </c>
      <c r="E282" s="17">
        <v>20</v>
      </c>
      <c r="F282" s="17">
        <v>60000</v>
      </c>
    </row>
    <row r="283" spans="1:6" s="2" customFormat="1" ht="12.75" x14ac:dyDescent="0.2">
      <c r="A283" s="27" t="s">
        <v>146</v>
      </c>
      <c r="B283" s="27"/>
      <c r="C283" s="28">
        <v>50000</v>
      </c>
      <c r="D283" s="28">
        <v>0</v>
      </c>
      <c r="E283" s="28">
        <v>0</v>
      </c>
      <c r="F283" s="28">
        <v>50000</v>
      </c>
    </row>
    <row r="284" spans="1:6" s="2" customFormat="1" ht="12.75" x14ac:dyDescent="0.2">
      <c r="A284" s="15">
        <v>323</v>
      </c>
      <c r="B284" s="16" t="s">
        <v>58</v>
      </c>
      <c r="C284" s="17">
        <v>50000</v>
      </c>
      <c r="D284" s="17">
        <v>0</v>
      </c>
      <c r="E284" s="17">
        <v>0</v>
      </c>
      <c r="F284" s="17">
        <v>50000</v>
      </c>
    </row>
    <row r="285" spans="1:6" s="2" customFormat="1" ht="12.75" x14ac:dyDescent="0.2">
      <c r="A285" s="21" t="s">
        <v>153</v>
      </c>
      <c r="B285" s="21"/>
      <c r="C285" s="22">
        <v>2325536</v>
      </c>
      <c r="D285" s="22">
        <v>257494</v>
      </c>
      <c r="E285" s="22">
        <v>11.072458134382801</v>
      </c>
      <c r="F285" s="22">
        <v>2583030</v>
      </c>
    </row>
    <row r="286" spans="1:6" s="2" customFormat="1" ht="12.75" x14ac:dyDescent="0.2">
      <c r="A286" s="23" t="s">
        <v>154</v>
      </c>
      <c r="B286" s="23"/>
      <c r="C286" s="24">
        <v>59750</v>
      </c>
      <c r="D286" s="24">
        <v>0</v>
      </c>
      <c r="E286" s="24">
        <v>0</v>
      </c>
      <c r="F286" s="24">
        <v>59750</v>
      </c>
    </row>
    <row r="287" spans="1:6" s="2" customFormat="1" ht="12.75" x14ac:dyDescent="0.2">
      <c r="A287" s="25" t="s">
        <v>155</v>
      </c>
      <c r="B287" s="25"/>
      <c r="C287" s="26">
        <v>57200</v>
      </c>
      <c r="D287" s="26">
        <v>0</v>
      </c>
      <c r="E287" s="26">
        <v>0</v>
      </c>
      <c r="F287" s="26">
        <v>57200</v>
      </c>
    </row>
    <row r="288" spans="1:6" s="2" customFormat="1" ht="12.75" x14ac:dyDescent="0.2">
      <c r="A288" s="27" t="s">
        <v>106</v>
      </c>
      <c r="B288" s="27"/>
      <c r="C288" s="28">
        <v>57200</v>
      </c>
      <c r="D288" s="28">
        <v>0</v>
      </c>
      <c r="E288" s="28">
        <v>0</v>
      </c>
      <c r="F288" s="28">
        <v>57200</v>
      </c>
    </row>
    <row r="289" spans="1:6" s="2" customFormat="1" ht="12.75" x14ac:dyDescent="0.2">
      <c r="A289" s="15">
        <v>366</v>
      </c>
      <c r="B289" s="16" t="s">
        <v>68</v>
      </c>
      <c r="C289" s="17">
        <v>57200</v>
      </c>
      <c r="D289" s="17">
        <v>0</v>
      </c>
      <c r="E289" s="17">
        <v>0</v>
      </c>
      <c r="F289" s="17">
        <v>57200</v>
      </c>
    </row>
    <row r="290" spans="1:6" s="2" customFormat="1" ht="12.75" x14ac:dyDescent="0.2">
      <c r="A290" s="25" t="s">
        <v>156</v>
      </c>
      <c r="B290" s="25"/>
      <c r="C290" s="26">
        <v>2550</v>
      </c>
      <c r="D290" s="26">
        <v>0</v>
      </c>
      <c r="E290" s="26">
        <v>0</v>
      </c>
      <c r="F290" s="26">
        <v>2550</v>
      </c>
    </row>
    <row r="291" spans="1:6" s="2" customFormat="1" ht="12.75" x14ac:dyDescent="0.2">
      <c r="A291" s="27" t="s">
        <v>106</v>
      </c>
      <c r="B291" s="27"/>
      <c r="C291" s="28">
        <v>2550</v>
      </c>
      <c r="D291" s="28">
        <v>0</v>
      </c>
      <c r="E291" s="28">
        <v>0</v>
      </c>
      <c r="F291" s="28">
        <v>2550</v>
      </c>
    </row>
    <row r="292" spans="1:6" s="2" customFormat="1" ht="12.75" x14ac:dyDescent="0.2">
      <c r="A292" s="15">
        <v>366</v>
      </c>
      <c r="B292" s="16" t="s">
        <v>68</v>
      </c>
      <c r="C292" s="17">
        <v>2550</v>
      </c>
      <c r="D292" s="17">
        <v>0</v>
      </c>
      <c r="E292" s="17">
        <v>0</v>
      </c>
      <c r="F292" s="17">
        <v>2550</v>
      </c>
    </row>
    <row r="293" spans="1:6" s="2" customFormat="1" ht="12.75" x14ac:dyDescent="0.2">
      <c r="A293" s="29" t="s">
        <v>157</v>
      </c>
      <c r="B293" s="29"/>
      <c r="C293" s="30">
        <v>2265786</v>
      </c>
      <c r="D293" s="30">
        <v>257494</v>
      </c>
      <c r="E293" s="30">
        <v>11.364444832830602</v>
      </c>
      <c r="F293" s="30">
        <v>2523280</v>
      </c>
    </row>
    <row r="294" spans="1:6" s="2" customFormat="1" ht="12.75" x14ac:dyDescent="0.2">
      <c r="A294" s="23" t="s">
        <v>154</v>
      </c>
      <c r="B294" s="23"/>
      <c r="C294" s="24">
        <v>2265786</v>
      </c>
      <c r="D294" s="24">
        <v>257494</v>
      </c>
      <c r="E294" s="24">
        <v>11.364444832830602</v>
      </c>
      <c r="F294" s="24">
        <v>2523280</v>
      </c>
    </row>
    <row r="295" spans="1:6" s="2" customFormat="1" ht="12.75" x14ac:dyDescent="0.2">
      <c r="A295" s="25" t="s">
        <v>158</v>
      </c>
      <c r="B295" s="25"/>
      <c r="C295" s="26">
        <v>2210111</v>
      </c>
      <c r="D295" s="26">
        <v>257494</v>
      </c>
      <c r="E295" s="26">
        <v>11.6507270449312</v>
      </c>
      <c r="F295" s="26">
        <v>2467605</v>
      </c>
    </row>
    <row r="296" spans="1:6" s="2" customFormat="1" ht="12.75" x14ac:dyDescent="0.2">
      <c r="A296" s="31" t="s">
        <v>159</v>
      </c>
      <c r="B296" s="31"/>
      <c r="C296" s="32">
        <v>2210111</v>
      </c>
      <c r="D296" s="32">
        <v>257494</v>
      </c>
      <c r="E296" s="32">
        <v>11.6507270449312</v>
      </c>
      <c r="F296" s="32">
        <v>2467605</v>
      </c>
    </row>
    <row r="297" spans="1:6" s="2" customFormat="1" ht="12.75" x14ac:dyDescent="0.2">
      <c r="A297" s="27" t="s">
        <v>160</v>
      </c>
      <c r="B297" s="27"/>
      <c r="C297" s="28">
        <v>1185000</v>
      </c>
      <c r="D297" s="28">
        <v>100000</v>
      </c>
      <c r="E297" s="28">
        <v>8.4388185654008403</v>
      </c>
      <c r="F297" s="28">
        <v>1285000</v>
      </c>
    </row>
    <row r="298" spans="1:6" s="2" customFormat="1" ht="12.75" x14ac:dyDescent="0.2">
      <c r="A298" s="15">
        <v>311</v>
      </c>
      <c r="B298" s="16" t="s">
        <v>52</v>
      </c>
      <c r="C298" s="17">
        <v>1155000</v>
      </c>
      <c r="D298" s="17">
        <v>100000</v>
      </c>
      <c r="E298" s="17">
        <v>8.6580086580086597</v>
      </c>
      <c r="F298" s="17">
        <v>1255000</v>
      </c>
    </row>
    <row r="299" spans="1:6" s="2" customFormat="1" ht="12.75" x14ac:dyDescent="0.2">
      <c r="A299" s="15">
        <v>323</v>
      </c>
      <c r="B299" s="16" t="s">
        <v>58</v>
      </c>
      <c r="C299" s="17">
        <v>30000</v>
      </c>
      <c r="D299" s="17">
        <v>0</v>
      </c>
      <c r="E299" s="17">
        <v>0</v>
      </c>
      <c r="F299" s="17">
        <v>30000</v>
      </c>
    </row>
    <row r="300" spans="1:6" s="2" customFormat="1" ht="12.75" x14ac:dyDescent="0.2">
      <c r="A300" s="27" t="s">
        <v>161</v>
      </c>
      <c r="B300" s="27"/>
      <c r="C300" s="28">
        <v>300</v>
      </c>
      <c r="D300" s="28">
        <v>-50</v>
      </c>
      <c r="E300" s="28">
        <v>-16.6666666666667</v>
      </c>
      <c r="F300" s="28">
        <v>250</v>
      </c>
    </row>
    <row r="301" spans="1:6" s="2" customFormat="1" ht="12.75" x14ac:dyDescent="0.2">
      <c r="A301" s="15">
        <v>323</v>
      </c>
      <c r="B301" s="16" t="s">
        <v>58</v>
      </c>
      <c r="C301" s="17">
        <v>300</v>
      </c>
      <c r="D301" s="17">
        <v>-50</v>
      </c>
      <c r="E301" s="17">
        <v>-16.6666666666667</v>
      </c>
      <c r="F301" s="17">
        <v>250</v>
      </c>
    </row>
    <row r="302" spans="1:6" s="2" customFormat="1" ht="12.75" x14ac:dyDescent="0.2">
      <c r="A302" s="27" t="s">
        <v>162</v>
      </c>
      <c r="B302" s="27"/>
      <c r="C302" s="28">
        <v>940800</v>
      </c>
      <c r="D302" s="28">
        <v>94300</v>
      </c>
      <c r="E302" s="28">
        <v>10.0233843537415</v>
      </c>
      <c r="F302" s="28">
        <v>1035100</v>
      </c>
    </row>
    <row r="303" spans="1:6" s="2" customFormat="1" ht="12.75" x14ac:dyDescent="0.2">
      <c r="A303" s="15">
        <v>311</v>
      </c>
      <c r="B303" s="16" t="s">
        <v>52</v>
      </c>
      <c r="C303" s="17">
        <v>318118</v>
      </c>
      <c r="D303" s="17">
        <v>38638</v>
      </c>
      <c r="E303" s="17">
        <v>12.145807530539001</v>
      </c>
      <c r="F303" s="17">
        <v>356756</v>
      </c>
    </row>
    <row r="304" spans="1:6" s="2" customFormat="1" ht="12.75" x14ac:dyDescent="0.2">
      <c r="A304" s="15">
        <v>312</v>
      </c>
      <c r="B304" s="16" t="s">
        <v>53</v>
      </c>
      <c r="C304" s="17">
        <v>0</v>
      </c>
      <c r="D304" s="17">
        <v>30340</v>
      </c>
      <c r="E304" s="17">
        <v>0</v>
      </c>
      <c r="F304" s="17">
        <v>30340</v>
      </c>
    </row>
    <row r="305" spans="1:6" s="2" customFormat="1" ht="12.75" x14ac:dyDescent="0.2">
      <c r="A305" s="15">
        <v>313</v>
      </c>
      <c r="B305" s="16" t="s">
        <v>54</v>
      </c>
      <c r="C305" s="17">
        <v>253377</v>
      </c>
      <c r="D305" s="17">
        <v>23846</v>
      </c>
      <c r="E305" s="17">
        <v>9.4112725306559</v>
      </c>
      <c r="F305" s="17">
        <v>277223</v>
      </c>
    </row>
    <row r="306" spans="1:6" s="2" customFormat="1" ht="12.75" x14ac:dyDescent="0.2">
      <c r="A306" s="15">
        <v>321</v>
      </c>
      <c r="B306" s="16" t="s">
        <v>56</v>
      </c>
      <c r="C306" s="17">
        <v>45540</v>
      </c>
      <c r="D306" s="17">
        <v>5511</v>
      </c>
      <c r="E306" s="17">
        <v>12.101449275362301</v>
      </c>
      <c r="F306" s="17">
        <v>51051</v>
      </c>
    </row>
    <row r="307" spans="1:6" s="2" customFormat="1" ht="12.75" x14ac:dyDescent="0.2">
      <c r="A307" s="15">
        <v>322</v>
      </c>
      <c r="B307" s="16" t="s">
        <v>57</v>
      </c>
      <c r="C307" s="17">
        <v>225140</v>
      </c>
      <c r="D307" s="17">
        <v>-18183</v>
      </c>
      <c r="E307" s="17">
        <v>-8.0763080749755698</v>
      </c>
      <c r="F307" s="17">
        <v>206957</v>
      </c>
    </row>
    <row r="308" spans="1:6" s="2" customFormat="1" ht="12.75" x14ac:dyDescent="0.2">
      <c r="A308" s="15">
        <v>323</v>
      </c>
      <c r="B308" s="16" t="s">
        <v>58</v>
      </c>
      <c r="C308" s="17">
        <v>81025</v>
      </c>
      <c r="D308" s="17">
        <v>2443</v>
      </c>
      <c r="E308" s="17">
        <v>3.0151187904967598</v>
      </c>
      <c r="F308" s="17">
        <v>83468</v>
      </c>
    </row>
    <row r="309" spans="1:6" s="2" customFormat="1" ht="12.75" x14ac:dyDescent="0.2">
      <c r="A309" s="15">
        <v>329</v>
      </c>
      <c r="B309" s="16" t="s">
        <v>60</v>
      </c>
      <c r="C309" s="17">
        <v>12600</v>
      </c>
      <c r="D309" s="17">
        <v>10505</v>
      </c>
      <c r="E309" s="17">
        <v>83.373015873015902</v>
      </c>
      <c r="F309" s="17">
        <v>23105</v>
      </c>
    </row>
    <row r="310" spans="1:6" s="2" customFormat="1" ht="12.75" x14ac:dyDescent="0.2">
      <c r="A310" s="15">
        <v>343</v>
      </c>
      <c r="B310" s="16" t="s">
        <v>63</v>
      </c>
      <c r="C310" s="17">
        <v>5000</v>
      </c>
      <c r="D310" s="17">
        <v>1200</v>
      </c>
      <c r="E310" s="17">
        <v>24</v>
      </c>
      <c r="F310" s="17">
        <v>6200</v>
      </c>
    </row>
    <row r="311" spans="1:6" s="2" customFormat="1" ht="12.75" x14ac:dyDescent="0.2">
      <c r="A311" s="27" t="s">
        <v>163</v>
      </c>
      <c r="B311" s="27"/>
      <c r="C311" s="28">
        <v>84011</v>
      </c>
      <c r="D311" s="28">
        <v>61179</v>
      </c>
      <c r="E311" s="28">
        <v>72.822606563426206</v>
      </c>
      <c r="F311" s="28">
        <v>145190</v>
      </c>
    </row>
    <row r="312" spans="1:6" s="2" customFormat="1" ht="12.75" x14ac:dyDescent="0.2">
      <c r="A312" s="15">
        <v>311</v>
      </c>
      <c r="B312" s="16" t="s">
        <v>52</v>
      </c>
      <c r="C312" s="17">
        <v>0</v>
      </c>
      <c r="D312" s="17">
        <v>9508</v>
      </c>
      <c r="E312" s="17">
        <v>0</v>
      </c>
      <c r="F312" s="17">
        <v>9508</v>
      </c>
    </row>
    <row r="313" spans="1:6" s="2" customFormat="1" ht="12.75" x14ac:dyDescent="0.2">
      <c r="A313" s="15">
        <v>313</v>
      </c>
      <c r="B313" s="16" t="s">
        <v>54</v>
      </c>
      <c r="C313" s="17">
        <v>0</v>
      </c>
      <c r="D313" s="17">
        <v>1635</v>
      </c>
      <c r="E313" s="17">
        <v>0</v>
      </c>
      <c r="F313" s="17">
        <v>1635</v>
      </c>
    </row>
    <row r="314" spans="1:6" s="2" customFormat="1" ht="12.75" x14ac:dyDescent="0.2">
      <c r="A314" s="15">
        <v>321</v>
      </c>
      <c r="B314" s="16" t="s">
        <v>56</v>
      </c>
      <c r="C314" s="17">
        <v>500</v>
      </c>
      <c r="D314" s="17">
        <v>0</v>
      </c>
      <c r="E314" s="17">
        <v>0</v>
      </c>
      <c r="F314" s="17">
        <v>500</v>
      </c>
    </row>
    <row r="315" spans="1:6" s="2" customFormat="1" ht="12.75" x14ac:dyDescent="0.2">
      <c r="A315" s="15">
        <v>322</v>
      </c>
      <c r="B315" s="16" t="s">
        <v>57</v>
      </c>
      <c r="C315" s="17">
        <v>68810</v>
      </c>
      <c r="D315" s="17">
        <v>30671</v>
      </c>
      <c r="E315" s="17">
        <v>44.573463159424499</v>
      </c>
      <c r="F315" s="17">
        <v>99481</v>
      </c>
    </row>
    <row r="316" spans="1:6" s="2" customFormat="1" ht="12.75" x14ac:dyDescent="0.2">
      <c r="A316" s="15">
        <v>324</v>
      </c>
      <c r="B316" s="16" t="s">
        <v>59</v>
      </c>
      <c r="C316" s="17">
        <v>10701</v>
      </c>
      <c r="D316" s="17">
        <v>19365</v>
      </c>
      <c r="E316" s="17">
        <v>180.964395850855</v>
      </c>
      <c r="F316" s="17">
        <v>30066</v>
      </c>
    </row>
    <row r="317" spans="1:6" s="2" customFormat="1" ht="12.75" x14ac:dyDescent="0.2">
      <c r="A317" s="15">
        <v>422</v>
      </c>
      <c r="B317" s="16" t="s">
        <v>79</v>
      </c>
      <c r="C317" s="17">
        <v>4000</v>
      </c>
      <c r="D317" s="17">
        <v>0</v>
      </c>
      <c r="E317" s="17">
        <v>0</v>
      </c>
      <c r="F317" s="17">
        <v>4000</v>
      </c>
    </row>
    <row r="318" spans="1:6" s="2" customFormat="1" ht="12.75" x14ac:dyDescent="0.2">
      <c r="A318" s="27" t="s">
        <v>164</v>
      </c>
      <c r="B318" s="27"/>
      <c r="C318" s="28">
        <v>0</v>
      </c>
      <c r="D318" s="28">
        <v>2065</v>
      </c>
      <c r="E318" s="28">
        <v>0</v>
      </c>
      <c r="F318" s="28">
        <v>2065</v>
      </c>
    </row>
    <row r="319" spans="1:6" s="2" customFormat="1" ht="12.75" x14ac:dyDescent="0.2">
      <c r="A319" s="15">
        <v>329</v>
      </c>
      <c r="B319" s="16" t="s">
        <v>60</v>
      </c>
      <c r="C319" s="17">
        <v>0</v>
      </c>
      <c r="D319" s="17">
        <v>2065</v>
      </c>
      <c r="E319" s="17">
        <v>0</v>
      </c>
      <c r="F319" s="17">
        <v>2065</v>
      </c>
    </row>
    <row r="320" spans="1:6" s="2" customFormat="1" ht="12.75" x14ac:dyDescent="0.2">
      <c r="A320" s="25" t="s">
        <v>156</v>
      </c>
      <c r="B320" s="25"/>
      <c r="C320" s="26">
        <v>55675</v>
      </c>
      <c r="D320" s="26">
        <v>0</v>
      </c>
      <c r="E320" s="26">
        <v>0</v>
      </c>
      <c r="F320" s="26">
        <v>55675</v>
      </c>
    </row>
    <row r="321" spans="1:6" s="2" customFormat="1" ht="12.75" x14ac:dyDescent="0.2">
      <c r="A321" s="31" t="s">
        <v>159</v>
      </c>
      <c r="B321" s="31"/>
      <c r="C321" s="32">
        <v>55675</v>
      </c>
      <c r="D321" s="32">
        <v>0</v>
      </c>
      <c r="E321" s="32">
        <v>0</v>
      </c>
      <c r="F321" s="32">
        <v>55675</v>
      </c>
    </row>
    <row r="322" spans="1:6" s="2" customFormat="1" ht="12.75" x14ac:dyDescent="0.2">
      <c r="A322" s="27" t="s">
        <v>160</v>
      </c>
      <c r="B322" s="27"/>
      <c r="C322" s="28">
        <v>37215</v>
      </c>
      <c r="D322" s="28">
        <v>0</v>
      </c>
      <c r="E322" s="28">
        <v>0</v>
      </c>
      <c r="F322" s="28">
        <v>37215</v>
      </c>
    </row>
    <row r="323" spans="1:6" s="2" customFormat="1" ht="12.75" x14ac:dyDescent="0.2">
      <c r="A323" s="15">
        <v>311</v>
      </c>
      <c r="B323" s="16" t="s">
        <v>52</v>
      </c>
      <c r="C323" s="17">
        <v>31753</v>
      </c>
      <c r="D323" s="17">
        <v>0</v>
      </c>
      <c r="E323" s="17">
        <v>0</v>
      </c>
      <c r="F323" s="17">
        <v>31753</v>
      </c>
    </row>
    <row r="324" spans="1:6" s="2" customFormat="1" ht="12.75" x14ac:dyDescent="0.2">
      <c r="A324" s="15">
        <v>313</v>
      </c>
      <c r="B324" s="16" t="s">
        <v>54</v>
      </c>
      <c r="C324" s="17">
        <v>5462</v>
      </c>
      <c r="D324" s="17">
        <v>0</v>
      </c>
      <c r="E324" s="17">
        <v>0</v>
      </c>
      <c r="F324" s="17">
        <v>5462</v>
      </c>
    </row>
    <row r="325" spans="1:6" s="2" customFormat="1" ht="12.75" x14ac:dyDescent="0.2">
      <c r="A325" s="27" t="s">
        <v>163</v>
      </c>
      <c r="B325" s="27"/>
      <c r="C325" s="28">
        <v>18460</v>
      </c>
      <c r="D325" s="28">
        <v>0</v>
      </c>
      <c r="E325" s="28">
        <v>0</v>
      </c>
      <c r="F325" s="28">
        <v>18460</v>
      </c>
    </row>
    <row r="326" spans="1:6" s="2" customFormat="1" ht="12.75" x14ac:dyDescent="0.2">
      <c r="A326" s="15">
        <v>322</v>
      </c>
      <c r="B326" s="16" t="s">
        <v>57</v>
      </c>
      <c r="C326" s="17">
        <v>11040</v>
      </c>
      <c r="D326" s="17">
        <v>0</v>
      </c>
      <c r="E326" s="17">
        <v>0</v>
      </c>
      <c r="F326" s="17">
        <v>11040</v>
      </c>
    </row>
    <row r="327" spans="1:6" s="2" customFormat="1" ht="12.75" x14ac:dyDescent="0.2">
      <c r="A327" s="15">
        <v>422</v>
      </c>
      <c r="B327" s="16" t="s">
        <v>79</v>
      </c>
      <c r="C327" s="17">
        <v>7420</v>
      </c>
      <c r="D327" s="17">
        <v>0</v>
      </c>
      <c r="E327" s="17">
        <v>0</v>
      </c>
      <c r="F327" s="17">
        <v>7420</v>
      </c>
    </row>
    <row r="328" spans="1:6" s="2" customFormat="1" ht="12.75" x14ac:dyDescent="0.2">
      <c r="A328" s="21" t="s">
        <v>165</v>
      </c>
      <c r="B328" s="21"/>
      <c r="C328" s="22">
        <v>575330</v>
      </c>
      <c r="D328" s="22">
        <v>-1000</v>
      </c>
      <c r="E328" s="22">
        <v>-0.17381328976413499</v>
      </c>
      <c r="F328" s="22">
        <v>574330</v>
      </c>
    </row>
    <row r="329" spans="1:6" s="2" customFormat="1" ht="12.75" x14ac:dyDescent="0.2">
      <c r="A329" s="29" t="s">
        <v>166</v>
      </c>
      <c r="B329" s="29"/>
      <c r="C329" s="30">
        <v>501500</v>
      </c>
      <c r="D329" s="30">
        <v>-1600</v>
      </c>
      <c r="E329" s="30">
        <v>-0.31904287138584203</v>
      </c>
      <c r="F329" s="30">
        <v>499900</v>
      </c>
    </row>
    <row r="330" spans="1:6" s="2" customFormat="1" ht="12.75" x14ac:dyDescent="0.2">
      <c r="A330" s="23" t="s">
        <v>133</v>
      </c>
      <c r="B330" s="23"/>
      <c r="C330" s="24">
        <v>501500</v>
      </c>
      <c r="D330" s="24">
        <v>-1600</v>
      </c>
      <c r="E330" s="24">
        <v>-0.31904287138584203</v>
      </c>
      <c r="F330" s="24">
        <v>499900</v>
      </c>
    </row>
    <row r="331" spans="1:6" s="2" customFormat="1" ht="12.75" x14ac:dyDescent="0.2">
      <c r="A331" s="25" t="s">
        <v>167</v>
      </c>
      <c r="B331" s="25"/>
      <c r="C331" s="26">
        <v>501500</v>
      </c>
      <c r="D331" s="26">
        <v>-1600</v>
      </c>
      <c r="E331" s="26">
        <v>-0.31904287138584203</v>
      </c>
      <c r="F331" s="26">
        <v>499900</v>
      </c>
    </row>
    <row r="332" spans="1:6" s="2" customFormat="1" ht="12.75" x14ac:dyDescent="0.2">
      <c r="A332" s="31" t="s">
        <v>168</v>
      </c>
      <c r="B332" s="31"/>
      <c r="C332" s="32">
        <v>501500</v>
      </c>
      <c r="D332" s="32">
        <v>-1600</v>
      </c>
      <c r="E332" s="32">
        <v>-0.31904287138584203</v>
      </c>
      <c r="F332" s="32">
        <v>499900</v>
      </c>
    </row>
    <row r="333" spans="1:6" s="2" customFormat="1" ht="12.75" x14ac:dyDescent="0.2">
      <c r="A333" s="27" t="s">
        <v>160</v>
      </c>
      <c r="B333" s="27"/>
      <c r="C333" s="28">
        <v>390000</v>
      </c>
      <c r="D333" s="28">
        <v>0</v>
      </c>
      <c r="E333" s="28">
        <v>0</v>
      </c>
      <c r="F333" s="28">
        <v>390000</v>
      </c>
    </row>
    <row r="334" spans="1:6" s="2" customFormat="1" ht="12.75" x14ac:dyDescent="0.2">
      <c r="A334" s="15">
        <v>311</v>
      </c>
      <c r="B334" s="16" t="s">
        <v>52</v>
      </c>
      <c r="C334" s="17">
        <v>230000</v>
      </c>
      <c r="D334" s="17">
        <v>0</v>
      </c>
      <c r="E334" s="17">
        <v>0</v>
      </c>
      <c r="F334" s="17">
        <v>230000</v>
      </c>
    </row>
    <row r="335" spans="1:6" s="2" customFormat="1" ht="12.75" x14ac:dyDescent="0.2">
      <c r="A335" s="15">
        <v>313</v>
      </c>
      <c r="B335" s="16" t="s">
        <v>54</v>
      </c>
      <c r="C335" s="17">
        <v>39550</v>
      </c>
      <c r="D335" s="17">
        <v>0</v>
      </c>
      <c r="E335" s="17">
        <v>0</v>
      </c>
      <c r="F335" s="17">
        <v>39550</v>
      </c>
    </row>
    <row r="336" spans="1:6" s="2" customFormat="1" ht="12.75" x14ac:dyDescent="0.2">
      <c r="A336" s="15">
        <v>321</v>
      </c>
      <c r="B336" s="16" t="s">
        <v>56</v>
      </c>
      <c r="C336" s="17">
        <v>3300</v>
      </c>
      <c r="D336" s="17">
        <v>0</v>
      </c>
      <c r="E336" s="17">
        <v>0</v>
      </c>
      <c r="F336" s="17">
        <v>3300</v>
      </c>
    </row>
    <row r="337" spans="1:6" s="2" customFormat="1" ht="12.75" x14ac:dyDescent="0.2">
      <c r="A337" s="15">
        <v>322</v>
      </c>
      <c r="B337" s="16" t="s">
        <v>57</v>
      </c>
      <c r="C337" s="17">
        <v>43450</v>
      </c>
      <c r="D337" s="17">
        <v>900</v>
      </c>
      <c r="E337" s="17">
        <v>2.0713463751438401</v>
      </c>
      <c r="F337" s="17">
        <v>44350</v>
      </c>
    </row>
    <row r="338" spans="1:6" s="2" customFormat="1" ht="12.75" x14ac:dyDescent="0.2">
      <c r="A338" s="15">
        <v>323</v>
      </c>
      <c r="B338" s="16" t="s">
        <v>58</v>
      </c>
      <c r="C338" s="17">
        <v>25900</v>
      </c>
      <c r="D338" s="17">
        <v>-1500</v>
      </c>
      <c r="E338" s="17">
        <v>-5.7915057915057897</v>
      </c>
      <c r="F338" s="17">
        <v>24400</v>
      </c>
    </row>
    <row r="339" spans="1:6" s="2" customFormat="1" ht="12.75" x14ac:dyDescent="0.2">
      <c r="A339" s="15">
        <v>329</v>
      </c>
      <c r="B339" s="16" t="s">
        <v>60</v>
      </c>
      <c r="C339" s="17">
        <v>9000</v>
      </c>
      <c r="D339" s="17">
        <v>0</v>
      </c>
      <c r="E339" s="17">
        <v>0</v>
      </c>
      <c r="F339" s="17">
        <v>9000</v>
      </c>
    </row>
    <row r="340" spans="1:6" s="2" customFormat="1" ht="12.75" x14ac:dyDescent="0.2">
      <c r="A340" s="15">
        <v>343</v>
      </c>
      <c r="B340" s="16" t="s">
        <v>63</v>
      </c>
      <c r="C340" s="17">
        <v>1800</v>
      </c>
      <c r="D340" s="17">
        <v>600</v>
      </c>
      <c r="E340" s="17">
        <v>33.3333333333333</v>
      </c>
      <c r="F340" s="17">
        <v>2400</v>
      </c>
    </row>
    <row r="341" spans="1:6" s="2" customFormat="1" ht="12.75" x14ac:dyDescent="0.2">
      <c r="A341" s="15">
        <v>424</v>
      </c>
      <c r="B341" s="16" t="s">
        <v>80</v>
      </c>
      <c r="C341" s="17">
        <v>37000</v>
      </c>
      <c r="D341" s="17">
        <v>0</v>
      </c>
      <c r="E341" s="17">
        <v>0</v>
      </c>
      <c r="F341" s="17">
        <v>37000</v>
      </c>
    </row>
    <row r="342" spans="1:6" s="2" customFormat="1" ht="12.75" x14ac:dyDescent="0.2">
      <c r="A342" s="27" t="s">
        <v>162</v>
      </c>
      <c r="B342" s="27"/>
      <c r="C342" s="28">
        <v>28100</v>
      </c>
      <c r="D342" s="28">
        <v>3400</v>
      </c>
      <c r="E342" s="28">
        <v>12.0996441281139</v>
      </c>
      <c r="F342" s="28">
        <v>31500</v>
      </c>
    </row>
    <row r="343" spans="1:6" s="2" customFormat="1" ht="12.75" x14ac:dyDescent="0.2">
      <c r="A343" s="15">
        <v>321</v>
      </c>
      <c r="B343" s="16" t="s">
        <v>56</v>
      </c>
      <c r="C343" s="17">
        <v>10500</v>
      </c>
      <c r="D343" s="17">
        <v>0</v>
      </c>
      <c r="E343" s="17">
        <v>0</v>
      </c>
      <c r="F343" s="17">
        <v>10500</v>
      </c>
    </row>
    <row r="344" spans="1:6" s="2" customFormat="1" ht="12.75" x14ac:dyDescent="0.2">
      <c r="A344" s="15">
        <v>322</v>
      </c>
      <c r="B344" s="16" t="s">
        <v>57</v>
      </c>
      <c r="C344" s="17">
        <v>5750</v>
      </c>
      <c r="D344" s="17">
        <v>3400</v>
      </c>
      <c r="E344" s="17">
        <v>59.130434782608702</v>
      </c>
      <c r="F344" s="17">
        <v>9150</v>
      </c>
    </row>
    <row r="345" spans="1:6" s="2" customFormat="1" ht="12.75" x14ac:dyDescent="0.2">
      <c r="A345" s="15">
        <v>329</v>
      </c>
      <c r="B345" s="16" t="s">
        <v>60</v>
      </c>
      <c r="C345" s="17">
        <v>100</v>
      </c>
      <c r="D345" s="17">
        <v>0</v>
      </c>
      <c r="E345" s="17">
        <v>0</v>
      </c>
      <c r="F345" s="17">
        <v>100</v>
      </c>
    </row>
    <row r="346" spans="1:6" s="2" customFormat="1" ht="12.75" x14ac:dyDescent="0.2">
      <c r="A346" s="15">
        <v>422</v>
      </c>
      <c r="B346" s="16" t="s">
        <v>79</v>
      </c>
      <c r="C346" s="17">
        <v>10400</v>
      </c>
      <c r="D346" s="17">
        <v>0</v>
      </c>
      <c r="E346" s="17">
        <v>0</v>
      </c>
      <c r="F346" s="17">
        <v>10400</v>
      </c>
    </row>
    <row r="347" spans="1:6" s="2" customFormat="1" ht="12.75" x14ac:dyDescent="0.2">
      <c r="A347" s="15">
        <v>424</v>
      </c>
      <c r="B347" s="16" t="s">
        <v>80</v>
      </c>
      <c r="C347" s="17">
        <v>1350</v>
      </c>
      <c r="D347" s="17">
        <v>0</v>
      </c>
      <c r="E347" s="17">
        <v>0</v>
      </c>
      <c r="F347" s="17">
        <v>1350</v>
      </c>
    </row>
    <row r="348" spans="1:6" s="2" customFormat="1" ht="12.75" x14ac:dyDescent="0.2">
      <c r="A348" s="27" t="s">
        <v>163</v>
      </c>
      <c r="B348" s="27"/>
      <c r="C348" s="28">
        <v>83400</v>
      </c>
      <c r="D348" s="28">
        <v>-5000</v>
      </c>
      <c r="E348" s="28">
        <v>-5.9952038369304601</v>
      </c>
      <c r="F348" s="28">
        <v>78400</v>
      </c>
    </row>
    <row r="349" spans="1:6" s="2" customFormat="1" ht="12.75" x14ac:dyDescent="0.2">
      <c r="A349" s="15">
        <v>321</v>
      </c>
      <c r="B349" s="16" t="s">
        <v>56</v>
      </c>
      <c r="C349" s="17">
        <v>600</v>
      </c>
      <c r="D349" s="17">
        <v>-600</v>
      </c>
      <c r="E349" s="17">
        <v>-100</v>
      </c>
      <c r="F349" s="17">
        <v>0</v>
      </c>
    </row>
    <row r="350" spans="1:6" s="2" customFormat="1" ht="12.75" x14ac:dyDescent="0.2">
      <c r="A350" s="15">
        <v>322</v>
      </c>
      <c r="B350" s="16" t="s">
        <v>57</v>
      </c>
      <c r="C350" s="17">
        <v>5000</v>
      </c>
      <c r="D350" s="17">
        <v>0</v>
      </c>
      <c r="E350" s="17">
        <v>0</v>
      </c>
      <c r="F350" s="17">
        <v>5000</v>
      </c>
    </row>
    <row r="351" spans="1:6" s="2" customFormat="1" ht="12.75" x14ac:dyDescent="0.2">
      <c r="A351" s="15">
        <v>323</v>
      </c>
      <c r="B351" s="16" t="s">
        <v>58</v>
      </c>
      <c r="C351" s="17">
        <v>500</v>
      </c>
      <c r="D351" s="17">
        <v>-500</v>
      </c>
      <c r="E351" s="17">
        <v>-100</v>
      </c>
      <c r="F351" s="17">
        <v>0</v>
      </c>
    </row>
    <row r="352" spans="1:6" s="2" customFormat="1" ht="12.75" x14ac:dyDescent="0.2">
      <c r="A352" s="15">
        <v>324</v>
      </c>
      <c r="B352" s="16" t="s">
        <v>59</v>
      </c>
      <c r="C352" s="17">
        <v>5400</v>
      </c>
      <c r="D352" s="17">
        <v>0</v>
      </c>
      <c r="E352" s="17">
        <v>0</v>
      </c>
      <c r="F352" s="17">
        <v>5400</v>
      </c>
    </row>
    <row r="353" spans="1:6" s="2" customFormat="1" ht="12.75" x14ac:dyDescent="0.2">
      <c r="A353" s="15">
        <v>329</v>
      </c>
      <c r="B353" s="16" t="s">
        <v>60</v>
      </c>
      <c r="C353" s="17">
        <v>900</v>
      </c>
      <c r="D353" s="17">
        <v>-900</v>
      </c>
      <c r="E353" s="17">
        <v>-100</v>
      </c>
      <c r="F353" s="17">
        <v>0</v>
      </c>
    </row>
    <row r="354" spans="1:6" s="2" customFormat="1" ht="12.75" x14ac:dyDescent="0.2">
      <c r="A354" s="15">
        <v>422</v>
      </c>
      <c r="B354" s="16" t="s">
        <v>79</v>
      </c>
      <c r="C354" s="17">
        <v>18000</v>
      </c>
      <c r="D354" s="17">
        <v>-3000</v>
      </c>
      <c r="E354" s="17">
        <v>-16.6666666666667</v>
      </c>
      <c r="F354" s="17">
        <v>15000</v>
      </c>
    </row>
    <row r="355" spans="1:6" s="2" customFormat="1" ht="12.75" x14ac:dyDescent="0.2">
      <c r="A355" s="15">
        <v>424</v>
      </c>
      <c r="B355" s="16" t="s">
        <v>80</v>
      </c>
      <c r="C355" s="17">
        <v>53000</v>
      </c>
      <c r="D355" s="17">
        <v>0</v>
      </c>
      <c r="E355" s="17">
        <v>0</v>
      </c>
      <c r="F355" s="17">
        <v>53000</v>
      </c>
    </row>
    <row r="356" spans="1:6" s="2" customFormat="1" ht="12.75" x14ac:dyDescent="0.2">
      <c r="A356" s="29" t="s">
        <v>169</v>
      </c>
      <c r="B356" s="29"/>
      <c r="C356" s="30">
        <v>73830</v>
      </c>
      <c r="D356" s="30">
        <v>600</v>
      </c>
      <c r="E356" s="30">
        <v>0.81267777326290103</v>
      </c>
      <c r="F356" s="30">
        <v>74430</v>
      </c>
    </row>
    <row r="357" spans="1:6" s="2" customFormat="1" ht="12.75" x14ac:dyDescent="0.2">
      <c r="A357" s="23" t="s">
        <v>133</v>
      </c>
      <c r="B357" s="23"/>
      <c r="C357" s="24">
        <v>73830</v>
      </c>
      <c r="D357" s="24">
        <v>600</v>
      </c>
      <c r="E357" s="24">
        <v>0.81267777326290103</v>
      </c>
      <c r="F357" s="24">
        <v>74430</v>
      </c>
    </row>
    <row r="358" spans="1:6" s="2" customFormat="1" ht="12.75" x14ac:dyDescent="0.2">
      <c r="A358" s="25" t="s">
        <v>170</v>
      </c>
      <c r="B358" s="25"/>
      <c r="C358" s="26">
        <v>73830</v>
      </c>
      <c r="D358" s="26">
        <v>600</v>
      </c>
      <c r="E358" s="26">
        <v>0.81267777326290103</v>
      </c>
      <c r="F358" s="26">
        <v>74430</v>
      </c>
    </row>
    <row r="359" spans="1:6" s="2" customFormat="1" ht="12.75" x14ac:dyDescent="0.2">
      <c r="A359" s="31" t="s">
        <v>171</v>
      </c>
      <c r="B359" s="31"/>
      <c r="C359" s="32">
        <v>73830</v>
      </c>
      <c r="D359" s="32">
        <v>600</v>
      </c>
      <c r="E359" s="32">
        <v>0.81267777326290103</v>
      </c>
      <c r="F359" s="32">
        <v>74430</v>
      </c>
    </row>
    <row r="360" spans="1:6" s="2" customFormat="1" ht="12.75" x14ac:dyDescent="0.2">
      <c r="A360" s="27" t="s">
        <v>106</v>
      </c>
      <c r="B360" s="27"/>
      <c r="C360" s="28">
        <v>50000</v>
      </c>
      <c r="D360" s="28">
        <v>-50000</v>
      </c>
      <c r="E360" s="28">
        <v>-100</v>
      </c>
      <c r="F360" s="28">
        <v>0</v>
      </c>
    </row>
    <row r="361" spans="1:6" s="2" customFormat="1" ht="12.75" x14ac:dyDescent="0.2">
      <c r="A361" s="15">
        <v>424</v>
      </c>
      <c r="B361" s="16" t="s">
        <v>80</v>
      </c>
      <c r="C361" s="17">
        <v>50000</v>
      </c>
      <c r="D361" s="17">
        <v>-50000</v>
      </c>
      <c r="E361" s="17">
        <v>-100</v>
      </c>
      <c r="F361" s="17">
        <v>0</v>
      </c>
    </row>
    <row r="362" spans="1:6" s="2" customFormat="1" ht="12.75" x14ac:dyDescent="0.2">
      <c r="A362" s="27" t="s">
        <v>160</v>
      </c>
      <c r="B362" s="27"/>
      <c r="C362" s="28">
        <v>21800</v>
      </c>
      <c r="D362" s="28">
        <v>0</v>
      </c>
      <c r="E362" s="28">
        <v>0</v>
      </c>
      <c r="F362" s="28">
        <v>21800</v>
      </c>
    </row>
    <row r="363" spans="1:6" s="2" customFormat="1" ht="12.75" x14ac:dyDescent="0.2">
      <c r="A363" s="15">
        <v>322</v>
      </c>
      <c r="B363" s="16" t="s">
        <v>57</v>
      </c>
      <c r="C363" s="17">
        <v>18500</v>
      </c>
      <c r="D363" s="17">
        <v>0</v>
      </c>
      <c r="E363" s="17">
        <v>0</v>
      </c>
      <c r="F363" s="17">
        <v>18500</v>
      </c>
    </row>
    <row r="364" spans="1:6" s="2" customFormat="1" ht="12.75" x14ac:dyDescent="0.2">
      <c r="A364" s="15">
        <v>323</v>
      </c>
      <c r="B364" s="16" t="s">
        <v>58</v>
      </c>
      <c r="C364" s="17">
        <v>3300</v>
      </c>
      <c r="D364" s="17">
        <v>0</v>
      </c>
      <c r="E364" s="17">
        <v>0</v>
      </c>
      <c r="F364" s="17">
        <v>3300</v>
      </c>
    </row>
    <row r="365" spans="1:6" s="2" customFormat="1" ht="12.75" x14ac:dyDescent="0.2">
      <c r="A365" s="27" t="s">
        <v>162</v>
      </c>
      <c r="B365" s="27"/>
      <c r="C365" s="28">
        <v>2030</v>
      </c>
      <c r="D365" s="28">
        <v>600</v>
      </c>
      <c r="E365" s="28">
        <v>29.556650246305399</v>
      </c>
      <c r="F365" s="28">
        <v>2630</v>
      </c>
    </row>
    <row r="366" spans="1:6" s="2" customFormat="1" ht="12.75" x14ac:dyDescent="0.2">
      <c r="A366" s="15">
        <v>329</v>
      </c>
      <c r="B366" s="16" t="s">
        <v>60</v>
      </c>
      <c r="C366" s="17">
        <v>1550</v>
      </c>
      <c r="D366" s="17">
        <v>600</v>
      </c>
      <c r="E366" s="17">
        <v>38.709677419354804</v>
      </c>
      <c r="F366" s="17">
        <v>2150</v>
      </c>
    </row>
    <row r="367" spans="1:6" s="2" customFormat="1" ht="12.75" x14ac:dyDescent="0.2">
      <c r="A367" s="15">
        <v>343</v>
      </c>
      <c r="B367" s="16" t="s">
        <v>63</v>
      </c>
      <c r="C367" s="17">
        <v>480</v>
      </c>
      <c r="D367" s="17">
        <v>0</v>
      </c>
      <c r="E367" s="17">
        <v>0</v>
      </c>
      <c r="F367" s="17">
        <v>480</v>
      </c>
    </row>
    <row r="368" spans="1:6" s="2" customFormat="1" ht="12.75" x14ac:dyDescent="0.2">
      <c r="A368" s="27" t="s">
        <v>123</v>
      </c>
      <c r="B368" s="27"/>
      <c r="C368" s="28">
        <v>0</v>
      </c>
      <c r="D368" s="28">
        <v>50000</v>
      </c>
      <c r="E368" s="28">
        <v>0</v>
      </c>
      <c r="F368" s="28">
        <v>50000</v>
      </c>
    </row>
    <row r="369" spans="1:6" s="2" customFormat="1" ht="12.75" x14ac:dyDescent="0.2">
      <c r="A369" s="15">
        <v>424</v>
      </c>
      <c r="B369" s="16" t="s">
        <v>80</v>
      </c>
      <c r="C369" s="17">
        <v>0</v>
      </c>
      <c r="D369" s="17">
        <v>50000</v>
      </c>
      <c r="E369" s="17">
        <v>0</v>
      </c>
      <c r="F369" s="17">
        <v>50000</v>
      </c>
    </row>
    <row r="370" spans="1:6" s="2" customFormat="1" ht="12.75" x14ac:dyDescent="0.2">
      <c r="A370" s="19" t="s">
        <v>172</v>
      </c>
      <c r="B370" s="19"/>
      <c r="C370" s="20">
        <v>7411400</v>
      </c>
      <c r="D370" s="20">
        <v>559100</v>
      </c>
      <c r="E370" s="20">
        <v>7.5437839004776395</v>
      </c>
      <c r="F370" s="20">
        <v>7970500</v>
      </c>
    </row>
    <row r="371" spans="1:6" s="2" customFormat="1" ht="12.75" x14ac:dyDescent="0.2">
      <c r="A371" s="21" t="s">
        <v>173</v>
      </c>
      <c r="B371" s="21"/>
      <c r="C371" s="22">
        <v>7411400</v>
      </c>
      <c r="D371" s="22">
        <v>559100</v>
      </c>
      <c r="E371" s="22">
        <v>7.5437839004776395</v>
      </c>
      <c r="F371" s="22">
        <v>7970500</v>
      </c>
    </row>
    <row r="372" spans="1:6" s="2" customFormat="1" ht="12.75" x14ac:dyDescent="0.2">
      <c r="A372" s="23" t="s">
        <v>174</v>
      </c>
      <c r="B372" s="23"/>
      <c r="C372" s="24">
        <v>1865500</v>
      </c>
      <c r="D372" s="24">
        <v>-41900</v>
      </c>
      <c r="E372" s="24">
        <v>-2.24604663629054</v>
      </c>
      <c r="F372" s="24">
        <v>1823600</v>
      </c>
    </row>
    <row r="373" spans="1:6" s="2" customFormat="1" ht="12.75" x14ac:dyDescent="0.2">
      <c r="A373" s="25" t="s">
        <v>175</v>
      </c>
      <c r="B373" s="25"/>
      <c r="C373" s="26">
        <v>481900</v>
      </c>
      <c r="D373" s="26">
        <v>0</v>
      </c>
      <c r="E373" s="26">
        <v>0</v>
      </c>
      <c r="F373" s="26">
        <v>481900</v>
      </c>
    </row>
    <row r="374" spans="1:6" s="2" customFormat="1" ht="12.75" x14ac:dyDescent="0.2">
      <c r="A374" s="27" t="s">
        <v>106</v>
      </c>
      <c r="B374" s="27"/>
      <c r="C374" s="28">
        <v>481900</v>
      </c>
      <c r="D374" s="28">
        <v>0</v>
      </c>
      <c r="E374" s="28">
        <v>0</v>
      </c>
      <c r="F374" s="28">
        <v>481900</v>
      </c>
    </row>
    <row r="375" spans="1:6" s="2" customFormat="1" ht="12.75" x14ac:dyDescent="0.2">
      <c r="A375" s="15">
        <v>329</v>
      </c>
      <c r="B375" s="16" t="s">
        <v>60</v>
      </c>
      <c r="C375" s="17">
        <v>23000</v>
      </c>
      <c r="D375" s="17">
        <v>0</v>
      </c>
      <c r="E375" s="17">
        <v>0</v>
      </c>
      <c r="F375" s="17">
        <v>23000</v>
      </c>
    </row>
    <row r="376" spans="1:6" s="2" customFormat="1" ht="12.75" x14ac:dyDescent="0.2">
      <c r="A376" s="15">
        <v>342</v>
      </c>
      <c r="B376" s="16" t="s">
        <v>62</v>
      </c>
      <c r="C376" s="17">
        <v>80000</v>
      </c>
      <c r="D376" s="17">
        <v>0</v>
      </c>
      <c r="E376" s="17">
        <v>0</v>
      </c>
      <c r="F376" s="17">
        <v>80000</v>
      </c>
    </row>
    <row r="377" spans="1:6" s="2" customFormat="1" ht="12.75" x14ac:dyDescent="0.2">
      <c r="A377" s="15">
        <v>343</v>
      </c>
      <c r="B377" s="16" t="s">
        <v>63</v>
      </c>
      <c r="C377" s="17">
        <v>25000</v>
      </c>
      <c r="D377" s="17">
        <v>0</v>
      </c>
      <c r="E377" s="17">
        <v>0</v>
      </c>
      <c r="F377" s="17">
        <v>25000</v>
      </c>
    </row>
    <row r="378" spans="1:6" s="2" customFormat="1" ht="25.5" x14ac:dyDescent="0.2">
      <c r="A378" s="15">
        <v>542</v>
      </c>
      <c r="B378" s="16" t="s">
        <v>86</v>
      </c>
      <c r="C378" s="17">
        <v>218100</v>
      </c>
      <c r="D378" s="17">
        <v>0</v>
      </c>
      <c r="E378" s="17">
        <v>0</v>
      </c>
      <c r="F378" s="17">
        <v>218100</v>
      </c>
    </row>
    <row r="379" spans="1:6" s="2" customFormat="1" ht="25.5" x14ac:dyDescent="0.2">
      <c r="A379" s="15">
        <v>543</v>
      </c>
      <c r="B379" s="16" t="s">
        <v>87</v>
      </c>
      <c r="C379" s="17">
        <v>135800</v>
      </c>
      <c r="D379" s="17">
        <v>0</v>
      </c>
      <c r="E379" s="17">
        <v>0</v>
      </c>
      <c r="F379" s="17">
        <v>135800</v>
      </c>
    </row>
    <row r="380" spans="1:6" s="2" customFormat="1" ht="12.75" x14ac:dyDescent="0.2">
      <c r="A380" s="25" t="s">
        <v>176</v>
      </c>
      <c r="B380" s="25"/>
      <c r="C380" s="26">
        <v>1055700</v>
      </c>
      <c r="D380" s="26">
        <v>-67000</v>
      </c>
      <c r="E380" s="26">
        <v>-6.3464999526380597</v>
      </c>
      <c r="F380" s="26">
        <v>988700</v>
      </c>
    </row>
    <row r="381" spans="1:6" s="2" customFormat="1" ht="12.75" x14ac:dyDescent="0.2">
      <c r="A381" s="27" t="s">
        <v>106</v>
      </c>
      <c r="B381" s="27"/>
      <c r="C381" s="28">
        <v>982500</v>
      </c>
      <c r="D381" s="28">
        <v>6200</v>
      </c>
      <c r="E381" s="28">
        <v>0.631043256997455</v>
      </c>
      <c r="F381" s="28">
        <v>988700</v>
      </c>
    </row>
    <row r="382" spans="1:6" s="2" customFormat="1" ht="12.75" x14ac:dyDescent="0.2">
      <c r="A382" s="15">
        <v>311</v>
      </c>
      <c r="B382" s="16" t="s">
        <v>52</v>
      </c>
      <c r="C382" s="17">
        <v>805000</v>
      </c>
      <c r="D382" s="17">
        <v>0</v>
      </c>
      <c r="E382" s="17">
        <v>0</v>
      </c>
      <c r="F382" s="17">
        <v>805000</v>
      </c>
    </row>
    <row r="383" spans="1:6" s="2" customFormat="1" ht="12.75" x14ac:dyDescent="0.2">
      <c r="A383" s="15">
        <v>312</v>
      </c>
      <c r="B383" s="16" t="s">
        <v>53</v>
      </c>
      <c r="C383" s="17">
        <v>15000</v>
      </c>
      <c r="D383" s="17">
        <v>2500</v>
      </c>
      <c r="E383" s="17">
        <v>16.6666666666667</v>
      </c>
      <c r="F383" s="17">
        <v>17500</v>
      </c>
    </row>
    <row r="384" spans="1:6" s="2" customFormat="1" ht="12.75" x14ac:dyDescent="0.2">
      <c r="A384" s="15">
        <v>313</v>
      </c>
      <c r="B384" s="16" t="s">
        <v>54</v>
      </c>
      <c r="C384" s="17">
        <v>139000</v>
      </c>
      <c r="D384" s="17">
        <v>0</v>
      </c>
      <c r="E384" s="17">
        <v>0</v>
      </c>
      <c r="F384" s="17">
        <v>139000</v>
      </c>
    </row>
    <row r="385" spans="1:6" s="2" customFormat="1" ht="12.75" x14ac:dyDescent="0.2">
      <c r="A385" s="15">
        <v>321</v>
      </c>
      <c r="B385" s="16" t="s">
        <v>56</v>
      </c>
      <c r="C385" s="17">
        <v>23500</v>
      </c>
      <c r="D385" s="17">
        <v>3700</v>
      </c>
      <c r="E385" s="17">
        <v>15.7446808510638</v>
      </c>
      <c r="F385" s="17">
        <v>27200</v>
      </c>
    </row>
    <row r="386" spans="1:6" s="2" customFormat="1" ht="12.75" x14ac:dyDescent="0.2">
      <c r="A386" s="27" t="s">
        <v>123</v>
      </c>
      <c r="B386" s="27"/>
      <c r="C386" s="28">
        <v>73200</v>
      </c>
      <c r="D386" s="28">
        <v>-73200</v>
      </c>
      <c r="E386" s="28">
        <v>-100</v>
      </c>
      <c r="F386" s="28">
        <v>0</v>
      </c>
    </row>
    <row r="387" spans="1:6" s="2" customFormat="1" ht="12.75" x14ac:dyDescent="0.2">
      <c r="A387" s="15">
        <v>311</v>
      </c>
      <c r="B387" s="16" t="s">
        <v>52</v>
      </c>
      <c r="C387" s="17">
        <v>56200</v>
      </c>
      <c r="D387" s="17">
        <v>-56200</v>
      </c>
      <c r="E387" s="17">
        <v>-100</v>
      </c>
      <c r="F387" s="17">
        <v>0</v>
      </c>
    </row>
    <row r="388" spans="1:6" s="2" customFormat="1" ht="12.75" x14ac:dyDescent="0.2">
      <c r="A388" s="15">
        <v>313</v>
      </c>
      <c r="B388" s="16" t="s">
        <v>54</v>
      </c>
      <c r="C388" s="17">
        <v>9800</v>
      </c>
      <c r="D388" s="17">
        <v>-9800</v>
      </c>
      <c r="E388" s="17">
        <v>-100</v>
      </c>
      <c r="F388" s="17">
        <v>0</v>
      </c>
    </row>
    <row r="389" spans="1:6" s="2" customFormat="1" ht="12.75" x14ac:dyDescent="0.2">
      <c r="A389" s="15">
        <v>321</v>
      </c>
      <c r="B389" s="16" t="s">
        <v>56</v>
      </c>
      <c r="C389" s="17">
        <v>7200</v>
      </c>
      <c r="D389" s="17">
        <v>-7200</v>
      </c>
      <c r="E389" s="17">
        <v>-100</v>
      </c>
      <c r="F389" s="17">
        <v>0</v>
      </c>
    </row>
    <row r="390" spans="1:6" s="2" customFormat="1" ht="12.75" x14ac:dyDescent="0.2">
      <c r="A390" s="25" t="s">
        <v>177</v>
      </c>
      <c r="B390" s="25"/>
      <c r="C390" s="26">
        <v>327900</v>
      </c>
      <c r="D390" s="26">
        <v>25100</v>
      </c>
      <c r="E390" s="26">
        <v>7.6547727965843295</v>
      </c>
      <c r="F390" s="26">
        <v>353000</v>
      </c>
    </row>
    <row r="391" spans="1:6" s="2" customFormat="1" ht="12.75" x14ac:dyDescent="0.2">
      <c r="A391" s="27" t="s">
        <v>106</v>
      </c>
      <c r="B391" s="27"/>
      <c r="C391" s="28">
        <v>289900</v>
      </c>
      <c r="D391" s="28">
        <v>40100</v>
      </c>
      <c r="E391" s="28">
        <v>13.832355984822399</v>
      </c>
      <c r="F391" s="28">
        <v>330000</v>
      </c>
    </row>
    <row r="392" spans="1:6" s="2" customFormat="1" ht="12.75" x14ac:dyDescent="0.2">
      <c r="A392" s="15">
        <v>321</v>
      </c>
      <c r="B392" s="16" t="s">
        <v>56</v>
      </c>
      <c r="C392" s="17">
        <v>15000</v>
      </c>
      <c r="D392" s="17">
        <v>0</v>
      </c>
      <c r="E392" s="17">
        <v>0</v>
      </c>
      <c r="F392" s="17">
        <v>15000</v>
      </c>
    </row>
    <row r="393" spans="1:6" s="2" customFormat="1" ht="12.75" x14ac:dyDescent="0.2">
      <c r="A393" s="15">
        <v>322</v>
      </c>
      <c r="B393" s="16" t="s">
        <v>57</v>
      </c>
      <c r="C393" s="17">
        <v>57100</v>
      </c>
      <c r="D393" s="17">
        <v>0</v>
      </c>
      <c r="E393" s="17">
        <v>0</v>
      </c>
      <c r="F393" s="17">
        <v>57100</v>
      </c>
    </row>
    <row r="394" spans="1:6" s="2" customFormat="1" ht="12.75" x14ac:dyDescent="0.2">
      <c r="A394" s="15">
        <v>323</v>
      </c>
      <c r="B394" s="16" t="s">
        <v>58</v>
      </c>
      <c r="C394" s="17">
        <v>175000</v>
      </c>
      <c r="D394" s="17">
        <v>0</v>
      </c>
      <c r="E394" s="17">
        <v>0</v>
      </c>
      <c r="F394" s="17">
        <v>175000</v>
      </c>
    </row>
    <row r="395" spans="1:6" s="2" customFormat="1" ht="12.75" x14ac:dyDescent="0.2">
      <c r="A395" s="15">
        <v>329</v>
      </c>
      <c r="B395" s="16" t="s">
        <v>60</v>
      </c>
      <c r="C395" s="17">
        <v>7800</v>
      </c>
      <c r="D395" s="17">
        <v>100</v>
      </c>
      <c r="E395" s="17">
        <v>1.2820512820512799</v>
      </c>
      <c r="F395" s="17">
        <v>7900</v>
      </c>
    </row>
    <row r="396" spans="1:6" s="2" customFormat="1" ht="12.75" x14ac:dyDescent="0.2">
      <c r="A396" s="15">
        <v>422</v>
      </c>
      <c r="B396" s="16" t="s">
        <v>79</v>
      </c>
      <c r="C396" s="17">
        <v>30000</v>
      </c>
      <c r="D396" s="17">
        <v>0</v>
      </c>
      <c r="E396" s="17">
        <v>0</v>
      </c>
      <c r="F396" s="17">
        <v>30000</v>
      </c>
    </row>
    <row r="397" spans="1:6" s="2" customFormat="1" ht="12.75" x14ac:dyDescent="0.2">
      <c r="A397" s="15">
        <v>426</v>
      </c>
      <c r="B397" s="16" t="s">
        <v>81</v>
      </c>
      <c r="C397" s="17">
        <v>5000</v>
      </c>
      <c r="D397" s="17">
        <v>40000</v>
      </c>
      <c r="E397" s="17">
        <v>800</v>
      </c>
      <c r="F397" s="17">
        <v>45000</v>
      </c>
    </row>
    <row r="398" spans="1:6" s="2" customFormat="1" ht="12.75" x14ac:dyDescent="0.2">
      <c r="A398" s="27" t="s">
        <v>123</v>
      </c>
      <c r="B398" s="27"/>
      <c r="C398" s="28">
        <v>38000</v>
      </c>
      <c r="D398" s="28">
        <v>-15000</v>
      </c>
      <c r="E398" s="28">
        <v>-39.473684210526301</v>
      </c>
      <c r="F398" s="28">
        <v>23000</v>
      </c>
    </row>
    <row r="399" spans="1:6" s="2" customFormat="1" ht="12.75" x14ac:dyDescent="0.2">
      <c r="A399" s="15">
        <v>324</v>
      </c>
      <c r="B399" s="16" t="s">
        <v>59</v>
      </c>
      <c r="C399" s="17">
        <v>38000</v>
      </c>
      <c r="D399" s="17">
        <v>-15000</v>
      </c>
      <c r="E399" s="17">
        <v>-39.473684210526301</v>
      </c>
      <c r="F399" s="17">
        <v>23000</v>
      </c>
    </row>
    <row r="400" spans="1:6" s="2" customFormat="1" ht="12.75" x14ac:dyDescent="0.2">
      <c r="A400" s="23" t="s">
        <v>178</v>
      </c>
      <c r="B400" s="23"/>
      <c r="C400" s="24">
        <v>1935000</v>
      </c>
      <c r="D400" s="24">
        <v>30000</v>
      </c>
      <c r="E400" s="24">
        <v>1.5503875968992298</v>
      </c>
      <c r="F400" s="24">
        <v>1965000</v>
      </c>
    </row>
    <row r="401" spans="1:6" s="2" customFormat="1" ht="12.75" x14ac:dyDescent="0.2">
      <c r="A401" s="25" t="s">
        <v>179</v>
      </c>
      <c r="B401" s="25"/>
      <c r="C401" s="26">
        <v>600000</v>
      </c>
      <c r="D401" s="26">
        <v>0</v>
      </c>
      <c r="E401" s="26">
        <v>0</v>
      </c>
      <c r="F401" s="26">
        <v>600000</v>
      </c>
    </row>
    <row r="402" spans="1:6" s="2" customFormat="1" ht="12.75" x14ac:dyDescent="0.2">
      <c r="A402" s="27" t="s">
        <v>180</v>
      </c>
      <c r="B402" s="27"/>
      <c r="C402" s="28">
        <v>600000</v>
      </c>
      <c r="D402" s="28">
        <v>0</v>
      </c>
      <c r="E402" s="28">
        <v>0</v>
      </c>
      <c r="F402" s="28">
        <v>600000</v>
      </c>
    </row>
    <row r="403" spans="1:6" s="2" customFormat="1" ht="12.75" x14ac:dyDescent="0.2">
      <c r="A403" s="15">
        <v>323</v>
      </c>
      <c r="B403" s="16" t="s">
        <v>58</v>
      </c>
      <c r="C403" s="17">
        <v>600000</v>
      </c>
      <c r="D403" s="17">
        <v>0</v>
      </c>
      <c r="E403" s="17">
        <v>0</v>
      </c>
      <c r="F403" s="17">
        <v>600000</v>
      </c>
    </row>
    <row r="404" spans="1:6" s="2" customFormat="1" ht="12.75" x14ac:dyDescent="0.2">
      <c r="A404" s="25" t="s">
        <v>181</v>
      </c>
      <c r="B404" s="25"/>
      <c r="C404" s="26">
        <v>380000</v>
      </c>
      <c r="D404" s="26">
        <v>0</v>
      </c>
      <c r="E404" s="26">
        <v>0</v>
      </c>
      <c r="F404" s="26">
        <v>380000</v>
      </c>
    </row>
    <row r="405" spans="1:6" s="2" customFormat="1" ht="12.75" x14ac:dyDescent="0.2">
      <c r="A405" s="27" t="s">
        <v>106</v>
      </c>
      <c r="B405" s="27"/>
      <c r="C405" s="28">
        <v>300000</v>
      </c>
      <c r="D405" s="28">
        <v>0</v>
      </c>
      <c r="E405" s="28">
        <v>0</v>
      </c>
      <c r="F405" s="28">
        <v>300000</v>
      </c>
    </row>
    <row r="406" spans="1:6" s="2" customFormat="1" ht="12.75" x14ac:dyDescent="0.2">
      <c r="A406" s="15">
        <v>322</v>
      </c>
      <c r="B406" s="16" t="s">
        <v>57</v>
      </c>
      <c r="C406" s="17">
        <v>300000</v>
      </c>
      <c r="D406" s="17">
        <v>0</v>
      </c>
      <c r="E406" s="17">
        <v>0</v>
      </c>
      <c r="F406" s="17">
        <v>300000</v>
      </c>
    </row>
    <row r="407" spans="1:6" s="2" customFormat="1" ht="12.75" x14ac:dyDescent="0.2">
      <c r="A407" s="27" t="s">
        <v>180</v>
      </c>
      <c r="B407" s="27"/>
      <c r="C407" s="28">
        <v>80000</v>
      </c>
      <c r="D407" s="28">
        <v>0</v>
      </c>
      <c r="E407" s="28">
        <v>0</v>
      </c>
      <c r="F407" s="28">
        <v>80000</v>
      </c>
    </row>
    <row r="408" spans="1:6" s="2" customFormat="1" ht="12.75" x14ac:dyDescent="0.2">
      <c r="A408" s="15">
        <v>323</v>
      </c>
      <c r="B408" s="16" t="s">
        <v>58</v>
      </c>
      <c r="C408" s="17">
        <v>80000</v>
      </c>
      <c r="D408" s="17">
        <v>0</v>
      </c>
      <c r="E408" s="17">
        <v>0</v>
      </c>
      <c r="F408" s="17">
        <v>80000</v>
      </c>
    </row>
    <row r="409" spans="1:6" s="2" customFormat="1" ht="12.75" x14ac:dyDescent="0.2">
      <c r="A409" s="25" t="s">
        <v>182</v>
      </c>
      <c r="B409" s="25"/>
      <c r="C409" s="26">
        <v>450000</v>
      </c>
      <c r="D409" s="26">
        <v>0</v>
      </c>
      <c r="E409" s="26">
        <v>0</v>
      </c>
      <c r="F409" s="26">
        <v>450000</v>
      </c>
    </row>
    <row r="410" spans="1:6" s="2" customFormat="1" ht="12.75" x14ac:dyDescent="0.2">
      <c r="A410" s="27" t="s">
        <v>106</v>
      </c>
      <c r="B410" s="27"/>
      <c r="C410" s="28">
        <v>200000</v>
      </c>
      <c r="D410" s="28">
        <v>0</v>
      </c>
      <c r="E410" s="28">
        <v>0</v>
      </c>
      <c r="F410" s="28">
        <v>200000</v>
      </c>
    </row>
    <row r="411" spans="1:6" s="2" customFormat="1" ht="12.75" x14ac:dyDescent="0.2">
      <c r="A411" s="15">
        <v>323</v>
      </c>
      <c r="B411" s="16" t="s">
        <v>58</v>
      </c>
      <c r="C411" s="17">
        <v>200000</v>
      </c>
      <c r="D411" s="17">
        <v>0</v>
      </c>
      <c r="E411" s="17">
        <v>0</v>
      </c>
      <c r="F411" s="17">
        <v>200000</v>
      </c>
    </row>
    <row r="412" spans="1:6" s="2" customFormat="1" ht="12.75" x14ac:dyDescent="0.2">
      <c r="A412" s="27" t="s">
        <v>123</v>
      </c>
      <c r="B412" s="27"/>
      <c r="C412" s="28">
        <v>250000</v>
      </c>
      <c r="D412" s="28">
        <v>0</v>
      </c>
      <c r="E412" s="28">
        <v>0</v>
      </c>
      <c r="F412" s="28">
        <v>250000</v>
      </c>
    </row>
    <row r="413" spans="1:6" s="2" customFormat="1" ht="12.75" x14ac:dyDescent="0.2">
      <c r="A413" s="15">
        <v>323</v>
      </c>
      <c r="B413" s="16" t="s">
        <v>58</v>
      </c>
      <c r="C413" s="17">
        <v>200000</v>
      </c>
      <c r="D413" s="17">
        <v>0</v>
      </c>
      <c r="E413" s="17">
        <v>0</v>
      </c>
      <c r="F413" s="17">
        <v>200000</v>
      </c>
    </row>
    <row r="414" spans="1:6" s="2" customFormat="1" ht="12.75" x14ac:dyDescent="0.2">
      <c r="A414" s="15">
        <v>372</v>
      </c>
      <c r="B414" s="16" t="s">
        <v>70</v>
      </c>
      <c r="C414" s="17">
        <v>50000</v>
      </c>
      <c r="D414" s="17">
        <v>0</v>
      </c>
      <c r="E414" s="17">
        <v>0</v>
      </c>
      <c r="F414" s="17">
        <v>50000</v>
      </c>
    </row>
    <row r="415" spans="1:6" s="2" customFormat="1" ht="12.75" x14ac:dyDescent="0.2">
      <c r="A415" s="25" t="s">
        <v>183</v>
      </c>
      <c r="B415" s="25"/>
      <c r="C415" s="26">
        <v>505000</v>
      </c>
      <c r="D415" s="26">
        <v>30000</v>
      </c>
      <c r="E415" s="26">
        <v>5.9405940594059397</v>
      </c>
      <c r="F415" s="26">
        <v>535000</v>
      </c>
    </row>
    <row r="416" spans="1:6" s="2" customFormat="1" ht="12.75" x14ac:dyDescent="0.2">
      <c r="A416" s="27" t="s">
        <v>106</v>
      </c>
      <c r="B416" s="27"/>
      <c r="C416" s="28">
        <v>229000</v>
      </c>
      <c r="D416" s="28">
        <v>0</v>
      </c>
      <c r="E416" s="28">
        <v>0</v>
      </c>
      <c r="F416" s="28">
        <v>229000</v>
      </c>
    </row>
    <row r="417" spans="1:6" s="2" customFormat="1" ht="12.75" x14ac:dyDescent="0.2">
      <c r="A417" s="15">
        <v>322</v>
      </c>
      <c r="B417" s="16" t="s">
        <v>57</v>
      </c>
      <c r="C417" s="17">
        <v>20000</v>
      </c>
      <c r="D417" s="17">
        <v>0</v>
      </c>
      <c r="E417" s="17">
        <v>0</v>
      </c>
      <c r="F417" s="17">
        <v>20000</v>
      </c>
    </row>
    <row r="418" spans="1:6" s="2" customFormat="1" ht="12.75" x14ac:dyDescent="0.2">
      <c r="A418" s="15">
        <v>323</v>
      </c>
      <c r="B418" s="16" t="s">
        <v>58</v>
      </c>
      <c r="C418" s="17">
        <v>209000</v>
      </c>
      <c r="D418" s="17">
        <v>0</v>
      </c>
      <c r="E418" s="17">
        <v>0</v>
      </c>
      <c r="F418" s="17">
        <v>209000</v>
      </c>
    </row>
    <row r="419" spans="1:6" s="2" customFormat="1" ht="12.75" x14ac:dyDescent="0.2">
      <c r="A419" s="27" t="s">
        <v>180</v>
      </c>
      <c r="B419" s="27"/>
      <c r="C419" s="28">
        <v>251000</v>
      </c>
      <c r="D419" s="28">
        <v>30000</v>
      </c>
      <c r="E419" s="28">
        <v>11.9521912350598</v>
      </c>
      <c r="F419" s="28">
        <v>281000</v>
      </c>
    </row>
    <row r="420" spans="1:6" s="2" customFormat="1" ht="12.75" x14ac:dyDescent="0.2">
      <c r="A420" s="15">
        <v>322</v>
      </c>
      <c r="B420" s="16" t="s">
        <v>57</v>
      </c>
      <c r="C420" s="17">
        <v>172000</v>
      </c>
      <c r="D420" s="17">
        <v>30000</v>
      </c>
      <c r="E420" s="17">
        <v>17.441860465116299</v>
      </c>
      <c r="F420" s="17">
        <v>202000</v>
      </c>
    </row>
    <row r="421" spans="1:6" s="2" customFormat="1" ht="12.75" x14ac:dyDescent="0.2">
      <c r="A421" s="15">
        <v>323</v>
      </c>
      <c r="B421" s="16" t="s">
        <v>58</v>
      </c>
      <c r="C421" s="17">
        <v>79000</v>
      </c>
      <c r="D421" s="17">
        <v>0</v>
      </c>
      <c r="E421" s="17">
        <v>0</v>
      </c>
      <c r="F421" s="17">
        <v>79000</v>
      </c>
    </row>
    <row r="422" spans="1:6" s="2" customFormat="1" ht="12.75" x14ac:dyDescent="0.2">
      <c r="A422" s="27" t="s">
        <v>123</v>
      </c>
      <c r="B422" s="27"/>
      <c r="C422" s="28">
        <v>25000</v>
      </c>
      <c r="D422" s="28">
        <v>0</v>
      </c>
      <c r="E422" s="28">
        <v>0</v>
      </c>
      <c r="F422" s="28">
        <v>25000</v>
      </c>
    </row>
    <row r="423" spans="1:6" s="2" customFormat="1" ht="12.75" x14ac:dyDescent="0.2">
      <c r="A423" s="15">
        <v>322</v>
      </c>
      <c r="B423" s="16" t="s">
        <v>57</v>
      </c>
      <c r="C423" s="17">
        <v>25000</v>
      </c>
      <c r="D423" s="17">
        <v>0</v>
      </c>
      <c r="E423" s="17">
        <v>0</v>
      </c>
      <c r="F423" s="17">
        <v>25000</v>
      </c>
    </row>
    <row r="424" spans="1:6" s="2" customFormat="1" ht="12.75" x14ac:dyDescent="0.2">
      <c r="A424" s="23" t="s">
        <v>184</v>
      </c>
      <c r="B424" s="23"/>
      <c r="C424" s="24">
        <v>1255600</v>
      </c>
      <c r="D424" s="24">
        <v>441000</v>
      </c>
      <c r="E424" s="24">
        <v>35.122650525645099</v>
      </c>
      <c r="F424" s="24">
        <v>1696600</v>
      </c>
    </row>
    <row r="425" spans="1:6" s="2" customFormat="1" ht="12.75" x14ac:dyDescent="0.2">
      <c r="A425" s="25" t="s">
        <v>185</v>
      </c>
      <c r="B425" s="25"/>
      <c r="C425" s="26">
        <v>945000</v>
      </c>
      <c r="D425" s="26">
        <v>455600</v>
      </c>
      <c r="E425" s="26">
        <v>48.211640211640194</v>
      </c>
      <c r="F425" s="26">
        <v>1400600</v>
      </c>
    </row>
    <row r="426" spans="1:6" s="2" customFormat="1" ht="12.75" x14ac:dyDescent="0.2">
      <c r="A426" s="27" t="s">
        <v>106</v>
      </c>
      <c r="B426" s="27"/>
      <c r="C426" s="28">
        <v>645000</v>
      </c>
      <c r="D426" s="28">
        <v>325600</v>
      </c>
      <c r="E426" s="28">
        <v>50.480620155038793</v>
      </c>
      <c r="F426" s="28">
        <v>970600</v>
      </c>
    </row>
    <row r="427" spans="1:6" s="2" customFormat="1" ht="12.75" x14ac:dyDescent="0.2">
      <c r="A427" s="15">
        <v>421</v>
      </c>
      <c r="B427" s="16" t="s">
        <v>78</v>
      </c>
      <c r="C427" s="17">
        <v>70000</v>
      </c>
      <c r="D427" s="17">
        <v>50600</v>
      </c>
      <c r="E427" s="17">
        <v>72.285714285714306</v>
      </c>
      <c r="F427" s="17">
        <v>120600</v>
      </c>
    </row>
    <row r="428" spans="1:6" s="2" customFormat="1" ht="12.75" x14ac:dyDescent="0.2">
      <c r="A428" s="15">
        <v>451</v>
      </c>
      <c r="B428" s="16" t="s">
        <v>83</v>
      </c>
      <c r="C428" s="17">
        <v>575000</v>
      </c>
      <c r="D428" s="17">
        <v>275000</v>
      </c>
      <c r="E428" s="17">
        <v>47.826086956521699</v>
      </c>
      <c r="F428" s="17">
        <v>850000</v>
      </c>
    </row>
    <row r="429" spans="1:6" s="2" customFormat="1" ht="12.75" x14ac:dyDescent="0.2">
      <c r="A429" s="27" t="s">
        <v>180</v>
      </c>
      <c r="B429" s="27"/>
      <c r="C429" s="28">
        <v>150000</v>
      </c>
      <c r="D429" s="28">
        <v>130000</v>
      </c>
      <c r="E429" s="28">
        <v>86.6666666666667</v>
      </c>
      <c r="F429" s="28">
        <v>280000</v>
      </c>
    </row>
    <row r="430" spans="1:6" s="2" customFormat="1" ht="12.75" x14ac:dyDescent="0.2">
      <c r="A430" s="15">
        <v>451</v>
      </c>
      <c r="B430" s="16" t="s">
        <v>83</v>
      </c>
      <c r="C430" s="17">
        <v>150000</v>
      </c>
      <c r="D430" s="17">
        <v>130000</v>
      </c>
      <c r="E430" s="17">
        <v>86.6666666666667</v>
      </c>
      <c r="F430" s="17">
        <v>280000</v>
      </c>
    </row>
    <row r="431" spans="1:6" s="2" customFormat="1" ht="12.75" x14ac:dyDescent="0.2">
      <c r="A431" s="27" t="s">
        <v>123</v>
      </c>
      <c r="B431" s="27"/>
      <c r="C431" s="28">
        <v>150000</v>
      </c>
      <c r="D431" s="28">
        <v>0</v>
      </c>
      <c r="E431" s="28">
        <v>0</v>
      </c>
      <c r="F431" s="28">
        <v>150000</v>
      </c>
    </row>
    <row r="432" spans="1:6" s="2" customFormat="1" ht="12.75" x14ac:dyDescent="0.2">
      <c r="A432" s="15">
        <v>421</v>
      </c>
      <c r="B432" s="16" t="s">
        <v>78</v>
      </c>
      <c r="C432" s="17">
        <v>50000</v>
      </c>
      <c r="D432" s="17">
        <v>0</v>
      </c>
      <c r="E432" s="17">
        <v>0</v>
      </c>
      <c r="F432" s="17">
        <v>50000</v>
      </c>
    </row>
    <row r="433" spans="1:6" s="2" customFormat="1" ht="12.75" x14ac:dyDescent="0.2">
      <c r="A433" s="15">
        <v>451</v>
      </c>
      <c r="B433" s="16" t="s">
        <v>83</v>
      </c>
      <c r="C433" s="17">
        <v>100000</v>
      </c>
      <c r="D433" s="17">
        <v>0</v>
      </c>
      <c r="E433" s="17">
        <v>0</v>
      </c>
      <c r="F433" s="17">
        <v>100000</v>
      </c>
    </row>
    <row r="434" spans="1:6" s="2" customFormat="1" ht="12.75" x14ac:dyDescent="0.2">
      <c r="A434" s="25" t="s">
        <v>186</v>
      </c>
      <c r="B434" s="25"/>
      <c r="C434" s="26">
        <v>40000</v>
      </c>
      <c r="D434" s="26">
        <v>0</v>
      </c>
      <c r="E434" s="26">
        <v>0</v>
      </c>
      <c r="F434" s="26">
        <v>40000</v>
      </c>
    </row>
    <row r="435" spans="1:6" s="2" customFormat="1" ht="12.75" x14ac:dyDescent="0.2">
      <c r="A435" s="27" t="s">
        <v>106</v>
      </c>
      <c r="B435" s="27"/>
      <c r="C435" s="28">
        <v>500</v>
      </c>
      <c r="D435" s="28">
        <v>0</v>
      </c>
      <c r="E435" s="28">
        <v>0</v>
      </c>
      <c r="F435" s="28">
        <v>500</v>
      </c>
    </row>
    <row r="436" spans="1:6" s="2" customFormat="1" ht="12.75" x14ac:dyDescent="0.2">
      <c r="A436" s="15">
        <v>422</v>
      </c>
      <c r="B436" s="16" t="s">
        <v>79</v>
      </c>
      <c r="C436" s="17">
        <v>500</v>
      </c>
      <c r="D436" s="17">
        <v>0</v>
      </c>
      <c r="E436" s="17">
        <v>0</v>
      </c>
      <c r="F436" s="17">
        <v>500</v>
      </c>
    </row>
    <row r="437" spans="1:6" s="2" customFormat="1" ht="12.75" x14ac:dyDescent="0.2">
      <c r="A437" s="27" t="s">
        <v>140</v>
      </c>
      <c r="B437" s="27"/>
      <c r="C437" s="28">
        <v>39500</v>
      </c>
      <c r="D437" s="28">
        <v>0</v>
      </c>
      <c r="E437" s="28">
        <v>0</v>
      </c>
      <c r="F437" s="28">
        <v>39500</v>
      </c>
    </row>
    <row r="438" spans="1:6" s="2" customFormat="1" ht="12.75" x14ac:dyDescent="0.2">
      <c r="A438" s="15">
        <v>422</v>
      </c>
      <c r="B438" s="16" t="s">
        <v>79</v>
      </c>
      <c r="C438" s="17">
        <v>39500</v>
      </c>
      <c r="D438" s="17">
        <v>0</v>
      </c>
      <c r="E438" s="17">
        <v>0</v>
      </c>
      <c r="F438" s="17">
        <v>39500</v>
      </c>
    </row>
    <row r="439" spans="1:6" s="2" customFormat="1" ht="12.75" x14ac:dyDescent="0.2">
      <c r="A439" s="25" t="s">
        <v>187</v>
      </c>
      <c r="B439" s="25"/>
      <c r="C439" s="26">
        <v>62000</v>
      </c>
      <c r="D439" s="26">
        <v>0</v>
      </c>
      <c r="E439" s="26">
        <v>0</v>
      </c>
      <c r="F439" s="26">
        <v>62000</v>
      </c>
    </row>
    <row r="440" spans="1:6" s="2" customFormat="1" ht="12.75" x14ac:dyDescent="0.2">
      <c r="A440" s="27" t="s">
        <v>106</v>
      </c>
      <c r="B440" s="27"/>
      <c r="C440" s="28">
        <v>62000</v>
      </c>
      <c r="D440" s="28">
        <v>0</v>
      </c>
      <c r="E440" s="28">
        <v>0</v>
      </c>
      <c r="F440" s="28">
        <v>62000</v>
      </c>
    </row>
    <row r="441" spans="1:6" s="2" customFormat="1" ht="12.75" x14ac:dyDescent="0.2">
      <c r="A441" s="15">
        <v>451</v>
      </c>
      <c r="B441" s="16" t="s">
        <v>83</v>
      </c>
      <c r="C441" s="17">
        <v>62000</v>
      </c>
      <c r="D441" s="17">
        <v>0</v>
      </c>
      <c r="E441" s="17">
        <v>0</v>
      </c>
      <c r="F441" s="17">
        <v>62000</v>
      </c>
    </row>
    <row r="442" spans="1:6" s="2" customFormat="1" ht="12.75" x14ac:dyDescent="0.2">
      <c r="A442" s="25" t="s">
        <v>188</v>
      </c>
      <c r="B442" s="25"/>
      <c r="C442" s="26">
        <v>60000</v>
      </c>
      <c r="D442" s="26">
        <v>31000</v>
      </c>
      <c r="E442" s="26">
        <v>51.6666666666667</v>
      </c>
      <c r="F442" s="26">
        <v>91000</v>
      </c>
    </row>
    <row r="443" spans="1:6" s="2" customFormat="1" ht="12.75" x14ac:dyDescent="0.2">
      <c r="A443" s="27" t="s">
        <v>106</v>
      </c>
      <c r="B443" s="27"/>
      <c r="C443" s="28">
        <v>20000</v>
      </c>
      <c r="D443" s="28">
        <v>21000</v>
      </c>
      <c r="E443" s="28">
        <v>105</v>
      </c>
      <c r="F443" s="28">
        <v>41000</v>
      </c>
    </row>
    <row r="444" spans="1:6" s="2" customFormat="1" ht="12.75" x14ac:dyDescent="0.2">
      <c r="A444" s="15">
        <v>422</v>
      </c>
      <c r="B444" s="16" t="s">
        <v>79</v>
      </c>
      <c r="C444" s="17">
        <v>20000</v>
      </c>
      <c r="D444" s="17">
        <v>21000</v>
      </c>
      <c r="E444" s="17">
        <v>105</v>
      </c>
      <c r="F444" s="17">
        <v>41000</v>
      </c>
    </row>
    <row r="445" spans="1:6" s="2" customFormat="1" ht="12.75" x14ac:dyDescent="0.2">
      <c r="A445" s="27" t="s">
        <v>123</v>
      </c>
      <c r="B445" s="27"/>
      <c r="C445" s="28">
        <v>40000</v>
      </c>
      <c r="D445" s="28">
        <v>10000</v>
      </c>
      <c r="E445" s="28">
        <v>25</v>
      </c>
      <c r="F445" s="28">
        <v>50000</v>
      </c>
    </row>
    <row r="446" spans="1:6" s="2" customFormat="1" ht="12.75" x14ac:dyDescent="0.2">
      <c r="A446" s="15">
        <v>422</v>
      </c>
      <c r="B446" s="16" t="s">
        <v>79</v>
      </c>
      <c r="C446" s="17">
        <v>40000</v>
      </c>
      <c r="D446" s="17">
        <v>10000</v>
      </c>
      <c r="E446" s="17">
        <v>25</v>
      </c>
      <c r="F446" s="17">
        <v>50000</v>
      </c>
    </row>
    <row r="447" spans="1:6" s="2" customFormat="1" ht="12.75" x14ac:dyDescent="0.2">
      <c r="A447" s="25" t="s">
        <v>189</v>
      </c>
      <c r="B447" s="25"/>
      <c r="C447" s="26">
        <v>148600</v>
      </c>
      <c r="D447" s="26">
        <v>-45600</v>
      </c>
      <c r="E447" s="26">
        <v>-30.686406460296102</v>
      </c>
      <c r="F447" s="26">
        <v>103000</v>
      </c>
    </row>
    <row r="448" spans="1:6" s="2" customFormat="1" ht="12.75" x14ac:dyDescent="0.2">
      <c r="A448" s="27" t="s">
        <v>106</v>
      </c>
      <c r="B448" s="27"/>
      <c r="C448" s="28">
        <v>89650</v>
      </c>
      <c r="D448" s="28">
        <v>-55650</v>
      </c>
      <c r="E448" s="28">
        <v>-62.074735080870106</v>
      </c>
      <c r="F448" s="28">
        <v>34000</v>
      </c>
    </row>
    <row r="449" spans="1:6" s="2" customFormat="1" ht="12.75" x14ac:dyDescent="0.2">
      <c r="A449" s="15">
        <v>422</v>
      </c>
      <c r="B449" s="16" t="s">
        <v>79</v>
      </c>
      <c r="C449" s="17">
        <v>89650</v>
      </c>
      <c r="D449" s="17">
        <v>-55650</v>
      </c>
      <c r="E449" s="17">
        <v>-62.074735080870106</v>
      </c>
      <c r="F449" s="17">
        <v>34000</v>
      </c>
    </row>
    <row r="450" spans="1:6" s="2" customFormat="1" ht="12.75" x14ac:dyDescent="0.2">
      <c r="A450" s="27" t="s">
        <v>123</v>
      </c>
      <c r="B450" s="27"/>
      <c r="C450" s="28">
        <v>58950</v>
      </c>
      <c r="D450" s="28">
        <v>10050</v>
      </c>
      <c r="E450" s="28">
        <v>17.0483460559796</v>
      </c>
      <c r="F450" s="28">
        <v>69000</v>
      </c>
    </row>
    <row r="451" spans="1:6" s="2" customFormat="1" ht="12.75" x14ac:dyDescent="0.2">
      <c r="A451" s="15">
        <v>422</v>
      </c>
      <c r="B451" s="16" t="s">
        <v>79</v>
      </c>
      <c r="C451" s="17">
        <v>58950</v>
      </c>
      <c r="D451" s="17">
        <v>10050</v>
      </c>
      <c r="E451" s="17">
        <v>17.0483460559796</v>
      </c>
      <c r="F451" s="17">
        <v>69000</v>
      </c>
    </row>
    <row r="452" spans="1:6" s="2" customFormat="1" ht="12.75" x14ac:dyDescent="0.2">
      <c r="A452" s="23" t="s">
        <v>190</v>
      </c>
      <c r="B452" s="23"/>
      <c r="C452" s="24">
        <v>285000</v>
      </c>
      <c r="D452" s="24">
        <v>0</v>
      </c>
      <c r="E452" s="24">
        <v>0</v>
      </c>
      <c r="F452" s="24">
        <v>285000</v>
      </c>
    </row>
    <row r="453" spans="1:6" s="2" customFormat="1" ht="12.75" x14ac:dyDescent="0.2">
      <c r="A453" s="25" t="s">
        <v>191</v>
      </c>
      <c r="B453" s="25"/>
      <c r="C453" s="26">
        <v>35000</v>
      </c>
      <c r="D453" s="26">
        <v>0</v>
      </c>
      <c r="E453" s="26">
        <v>0</v>
      </c>
      <c r="F453" s="26">
        <v>35000</v>
      </c>
    </row>
    <row r="454" spans="1:6" s="2" customFormat="1" ht="12.75" x14ac:dyDescent="0.2">
      <c r="A454" s="27" t="s">
        <v>180</v>
      </c>
      <c r="B454" s="27"/>
      <c r="C454" s="28">
        <v>35000</v>
      </c>
      <c r="D454" s="28">
        <v>0</v>
      </c>
      <c r="E454" s="28">
        <v>0</v>
      </c>
      <c r="F454" s="28">
        <v>35000</v>
      </c>
    </row>
    <row r="455" spans="1:6" s="2" customFormat="1" ht="12.75" x14ac:dyDescent="0.2">
      <c r="A455" s="15">
        <v>323</v>
      </c>
      <c r="B455" s="16" t="s">
        <v>58</v>
      </c>
      <c r="C455" s="17">
        <v>35000</v>
      </c>
      <c r="D455" s="17">
        <v>0</v>
      </c>
      <c r="E455" s="17">
        <v>0</v>
      </c>
      <c r="F455" s="17">
        <v>35000</v>
      </c>
    </row>
    <row r="456" spans="1:6" s="2" customFormat="1" ht="12.75" x14ac:dyDescent="0.2">
      <c r="A456" s="25" t="s">
        <v>192</v>
      </c>
      <c r="B456" s="25"/>
      <c r="C456" s="26">
        <v>200000</v>
      </c>
      <c r="D456" s="26">
        <v>0</v>
      </c>
      <c r="E456" s="26">
        <v>0</v>
      </c>
      <c r="F456" s="26">
        <v>200000</v>
      </c>
    </row>
    <row r="457" spans="1:6" s="2" customFormat="1" ht="12.75" x14ac:dyDescent="0.2">
      <c r="A457" s="27" t="s">
        <v>106</v>
      </c>
      <c r="B457" s="27"/>
      <c r="C457" s="28">
        <v>200000</v>
      </c>
      <c r="D457" s="28">
        <v>0</v>
      </c>
      <c r="E457" s="28">
        <v>0</v>
      </c>
      <c r="F457" s="28">
        <v>200000</v>
      </c>
    </row>
    <row r="458" spans="1:6" s="2" customFormat="1" ht="12.75" x14ac:dyDescent="0.2">
      <c r="A458" s="15">
        <v>386</v>
      </c>
      <c r="B458" s="16" t="s">
        <v>73</v>
      </c>
      <c r="C458" s="17">
        <v>200000</v>
      </c>
      <c r="D458" s="17">
        <v>0</v>
      </c>
      <c r="E458" s="17">
        <v>0</v>
      </c>
      <c r="F458" s="17">
        <v>200000</v>
      </c>
    </row>
    <row r="459" spans="1:6" s="2" customFormat="1" ht="12.75" x14ac:dyDescent="0.2">
      <c r="A459" s="25" t="s">
        <v>193</v>
      </c>
      <c r="B459" s="25"/>
      <c r="C459" s="26">
        <v>50000</v>
      </c>
      <c r="D459" s="26">
        <v>0</v>
      </c>
      <c r="E459" s="26">
        <v>0</v>
      </c>
      <c r="F459" s="26">
        <v>50000</v>
      </c>
    </row>
    <row r="460" spans="1:6" s="2" customFormat="1" ht="12.75" x14ac:dyDescent="0.2">
      <c r="A460" s="27" t="s">
        <v>106</v>
      </c>
      <c r="B460" s="27"/>
      <c r="C460" s="28">
        <v>50000</v>
      </c>
      <c r="D460" s="28">
        <v>0</v>
      </c>
      <c r="E460" s="28">
        <v>0</v>
      </c>
      <c r="F460" s="28">
        <v>50000</v>
      </c>
    </row>
    <row r="461" spans="1:6" s="2" customFormat="1" ht="12.75" x14ac:dyDescent="0.2">
      <c r="A461" s="15">
        <v>386</v>
      </c>
      <c r="B461" s="16" t="s">
        <v>73</v>
      </c>
      <c r="C461" s="17">
        <v>50000</v>
      </c>
      <c r="D461" s="17">
        <v>0</v>
      </c>
      <c r="E461" s="17">
        <v>0</v>
      </c>
      <c r="F461" s="17">
        <v>50000</v>
      </c>
    </row>
    <row r="462" spans="1:6" s="2" customFormat="1" ht="12.75" x14ac:dyDescent="0.2">
      <c r="A462" s="23" t="s">
        <v>194</v>
      </c>
      <c r="B462" s="23"/>
      <c r="C462" s="24">
        <v>1569000</v>
      </c>
      <c r="D462" s="24">
        <v>0</v>
      </c>
      <c r="E462" s="24">
        <v>0</v>
      </c>
      <c r="F462" s="24">
        <v>1569000</v>
      </c>
    </row>
    <row r="463" spans="1:6" s="2" customFormat="1" ht="12.75" x14ac:dyDescent="0.2">
      <c r="A463" s="25" t="s">
        <v>195</v>
      </c>
      <c r="B463" s="25"/>
      <c r="C463" s="26">
        <v>15000</v>
      </c>
      <c r="D463" s="26">
        <v>0</v>
      </c>
      <c r="E463" s="26">
        <v>0</v>
      </c>
      <c r="F463" s="26">
        <v>15000</v>
      </c>
    </row>
    <row r="464" spans="1:6" s="2" customFormat="1" ht="12.75" x14ac:dyDescent="0.2">
      <c r="A464" s="27" t="s">
        <v>122</v>
      </c>
      <c r="B464" s="27"/>
      <c r="C464" s="28">
        <v>15000</v>
      </c>
      <c r="D464" s="28">
        <v>0</v>
      </c>
      <c r="E464" s="28">
        <v>0</v>
      </c>
      <c r="F464" s="28">
        <v>15000</v>
      </c>
    </row>
    <row r="465" spans="1:6" s="2" customFormat="1" ht="12.75" x14ac:dyDescent="0.2">
      <c r="A465" s="15">
        <v>323</v>
      </c>
      <c r="B465" s="16" t="s">
        <v>58</v>
      </c>
      <c r="C465" s="17">
        <v>15000</v>
      </c>
      <c r="D465" s="17">
        <v>0</v>
      </c>
      <c r="E465" s="17">
        <v>0</v>
      </c>
      <c r="F465" s="17">
        <v>15000</v>
      </c>
    </row>
    <row r="466" spans="1:6" s="2" customFormat="1" ht="12.75" x14ac:dyDescent="0.2">
      <c r="A466" s="25" t="s">
        <v>196</v>
      </c>
      <c r="B466" s="25"/>
      <c r="C466" s="26">
        <v>54000</v>
      </c>
      <c r="D466" s="26">
        <v>0</v>
      </c>
      <c r="E466" s="26">
        <v>0</v>
      </c>
      <c r="F466" s="26">
        <v>54000</v>
      </c>
    </row>
    <row r="467" spans="1:6" s="2" customFormat="1" ht="12.75" x14ac:dyDescent="0.2">
      <c r="A467" s="27" t="s">
        <v>106</v>
      </c>
      <c r="B467" s="27"/>
      <c r="C467" s="28">
        <v>54000</v>
      </c>
      <c r="D467" s="28">
        <v>0</v>
      </c>
      <c r="E467" s="28">
        <v>0</v>
      </c>
      <c r="F467" s="28">
        <v>54000</v>
      </c>
    </row>
    <row r="468" spans="1:6" s="2" customFormat="1" ht="12.75" x14ac:dyDescent="0.2">
      <c r="A468" s="15">
        <v>323</v>
      </c>
      <c r="B468" s="16" t="s">
        <v>58</v>
      </c>
      <c r="C468" s="17">
        <v>54000</v>
      </c>
      <c r="D468" s="17">
        <v>0</v>
      </c>
      <c r="E468" s="17">
        <v>0</v>
      </c>
      <c r="F468" s="17">
        <v>54000</v>
      </c>
    </row>
    <row r="469" spans="1:6" s="2" customFormat="1" ht="12.75" x14ac:dyDescent="0.2">
      <c r="A469" s="25" t="s">
        <v>197</v>
      </c>
      <c r="B469" s="25"/>
      <c r="C469" s="26">
        <v>1500000</v>
      </c>
      <c r="D469" s="26">
        <v>0</v>
      </c>
      <c r="E469" s="26">
        <v>0</v>
      </c>
      <c r="F469" s="26">
        <v>1500000</v>
      </c>
    </row>
    <row r="470" spans="1:6" s="2" customFormat="1" ht="12.75" x14ac:dyDescent="0.2">
      <c r="A470" s="27" t="s">
        <v>106</v>
      </c>
      <c r="B470" s="27"/>
      <c r="C470" s="28">
        <v>300000</v>
      </c>
      <c r="D470" s="28">
        <v>0</v>
      </c>
      <c r="E470" s="28">
        <v>0</v>
      </c>
      <c r="F470" s="28">
        <v>300000</v>
      </c>
    </row>
    <row r="471" spans="1:6" s="2" customFormat="1" ht="12.75" x14ac:dyDescent="0.2">
      <c r="A471" s="15">
        <v>421</v>
      </c>
      <c r="B471" s="16" t="s">
        <v>78</v>
      </c>
      <c r="C471" s="17">
        <v>300000</v>
      </c>
      <c r="D471" s="17">
        <v>0</v>
      </c>
      <c r="E471" s="17">
        <v>0</v>
      </c>
      <c r="F471" s="17">
        <v>300000</v>
      </c>
    </row>
    <row r="472" spans="1:6" s="2" customFormat="1" ht="12.75" x14ac:dyDescent="0.2">
      <c r="A472" s="27" t="s">
        <v>123</v>
      </c>
      <c r="B472" s="27"/>
      <c r="C472" s="28">
        <v>1200000</v>
      </c>
      <c r="D472" s="28">
        <v>0</v>
      </c>
      <c r="E472" s="28">
        <v>0</v>
      </c>
      <c r="F472" s="28">
        <v>1200000</v>
      </c>
    </row>
    <row r="473" spans="1:6" s="2" customFormat="1" ht="12.75" x14ac:dyDescent="0.2">
      <c r="A473" s="15">
        <v>421</v>
      </c>
      <c r="B473" s="16" t="s">
        <v>78</v>
      </c>
      <c r="C473" s="17">
        <v>1200000</v>
      </c>
      <c r="D473" s="17">
        <v>0</v>
      </c>
      <c r="E473" s="17">
        <v>0</v>
      </c>
      <c r="F473" s="17">
        <v>1200000</v>
      </c>
    </row>
    <row r="474" spans="1:6" s="2" customFormat="1" ht="12.75" x14ac:dyDescent="0.2">
      <c r="A474" s="23" t="s">
        <v>198</v>
      </c>
      <c r="B474" s="23"/>
      <c r="C474" s="24">
        <v>201800</v>
      </c>
      <c r="D474" s="24">
        <v>0</v>
      </c>
      <c r="E474" s="24">
        <v>0</v>
      </c>
      <c r="F474" s="24">
        <v>201800</v>
      </c>
    </row>
    <row r="475" spans="1:6" s="2" customFormat="1" ht="12.75" x14ac:dyDescent="0.2">
      <c r="A475" s="25" t="s">
        <v>199</v>
      </c>
      <c r="B475" s="25"/>
      <c r="C475" s="26">
        <v>20800</v>
      </c>
      <c r="D475" s="26">
        <v>0</v>
      </c>
      <c r="E475" s="26">
        <v>0</v>
      </c>
      <c r="F475" s="26">
        <v>20800</v>
      </c>
    </row>
    <row r="476" spans="1:6" s="2" customFormat="1" ht="12.75" x14ac:dyDescent="0.2">
      <c r="A476" s="27" t="s">
        <v>106</v>
      </c>
      <c r="B476" s="27"/>
      <c r="C476" s="28">
        <v>17000</v>
      </c>
      <c r="D476" s="28">
        <v>0</v>
      </c>
      <c r="E476" s="28">
        <v>0</v>
      </c>
      <c r="F476" s="28">
        <v>17000</v>
      </c>
    </row>
    <row r="477" spans="1:6" s="2" customFormat="1" ht="12.75" x14ac:dyDescent="0.2">
      <c r="A477" s="15">
        <v>323</v>
      </c>
      <c r="B477" s="16" t="s">
        <v>58</v>
      </c>
      <c r="C477" s="17">
        <v>17000</v>
      </c>
      <c r="D477" s="17">
        <v>0</v>
      </c>
      <c r="E477" s="17">
        <v>0</v>
      </c>
      <c r="F477" s="17">
        <v>17000</v>
      </c>
    </row>
    <row r="478" spans="1:6" s="2" customFormat="1" ht="12.75" x14ac:dyDescent="0.2">
      <c r="A478" s="27" t="s">
        <v>122</v>
      </c>
      <c r="B478" s="27"/>
      <c r="C478" s="28">
        <v>1300</v>
      </c>
      <c r="D478" s="28">
        <v>0</v>
      </c>
      <c r="E478" s="28">
        <v>0</v>
      </c>
      <c r="F478" s="28">
        <v>1300</v>
      </c>
    </row>
    <row r="479" spans="1:6" s="2" customFormat="1" ht="12.75" x14ac:dyDescent="0.2">
      <c r="A479" s="15">
        <v>329</v>
      </c>
      <c r="B479" s="16" t="s">
        <v>60</v>
      </c>
      <c r="C479" s="17">
        <v>1300</v>
      </c>
      <c r="D479" s="17">
        <v>0</v>
      </c>
      <c r="E479" s="17">
        <v>0</v>
      </c>
      <c r="F479" s="17">
        <v>1300</v>
      </c>
    </row>
    <row r="480" spans="1:6" s="2" customFormat="1" ht="12.75" x14ac:dyDescent="0.2">
      <c r="A480" s="27" t="s">
        <v>180</v>
      </c>
      <c r="B480" s="27"/>
      <c r="C480" s="28">
        <v>2500</v>
      </c>
      <c r="D480" s="28">
        <v>0</v>
      </c>
      <c r="E480" s="28">
        <v>0</v>
      </c>
      <c r="F480" s="28">
        <v>2500</v>
      </c>
    </row>
    <row r="481" spans="1:6" s="2" customFormat="1" ht="12.75" x14ac:dyDescent="0.2">
      <c r="A481" s="15">
        <v>329</v>
      </c>
      <c r="B481" s="16" t="s">
        <v>60</v>
      </c>
      <c r="C481" s="17">
        <v>2500</v>
      </c>
      <c r="D481" s="17">
        <v>0</v>
      </c>
      <c r="E481" s="17">
        <v>0</v>
      </c>
      <c r="F481" s="17">
        <v>2500</v>
      </c>
    </row>
    <row r="482" spans="1:6" s="2" customFormat="1" ht="12.75" x14ac:dyDescent="0.2">
      <c r="A482" s="25" t="s">
        <v>200</v>
      </c>
      <c r="B482" s="25"/>
      <c r="C482" s="26">
        <v>181000</v>
      </c>
      <c r="D482" s="26">
        <v>0</v>
      </c>
      <c r="E482" s="26">
        <v>0</v>
      </c>
      <c r="F482" s="26">
        <v>181000</v>
      </c>
    </row>
    <row r="483" spans="1:6" s="2" customFormat="1" ht="12.75" x14ac:dyDescent="0.2">
      <c r="A483" s="27" t="s">
        <v>140</v>
      </c>
      <c r="B483" s="27"/>
      <c r="C483" s="28">
        <v>181000</v>
      </c>
      <c r="D483" s="28">
        <v>0</v>
      </c>
      <c r="E483" s="28">
        <v>0</v>
      </c>
      <c r="F483" s="28">
        <v>181000</v>
      </c>
    </row>
    <row r="484" spans="1:6" s="2" customFormat="1" ht="12.75" x14ac:dyDescent="0.2">
      <c r="A484" s="15">
        <v>421</v>
      </c>
      <c r="B484" s="16" t="s">
        <v>78</v>
      </c>
      <c r="C484" s="17">
        <v>181000</v>
      </c>
      <c r="D484" s="17">
        <v>0</v>
      </c>
      <c r="E484" s="17">
        <v>0</v>
      </c>
      <c r="F484" s="17">
        <v>181000</v>
      </c>
    </row>
    <row r="485" spans="1:6" s="2" customFormat="1" ht="12.75" x14ac:dyDescent="0.2">
      <c r="A485" s="23" t="s">
        <v>201</v>
      </c>
      <c r="B485" s="23"/>
      <c r="C485" s="24">
        <v>127500</v>
      </c>
      <c r="D485" s="24">
        <v>130000</v>
      </c>
      <c r="E485" s="24">
        <v>101.960784313725</v>
      </c>
      <c r="F485" s="24">
        <v>257500</v>
      </c>
    </row>
    <row r="486" spans="1:6" s="2" customFormat="1" ht="12.75" x14ac:dyDescent="0.2">
      <c r="A486" s="25" t="s">
        <v>202</v>
      </c>
      <c r="B486" s="25"/>
      <c r="C486" s="26">
        <v>104000</v>
      </c>
      <c r="D486" s="26">
        <v>0</v>
      </c>
      <c r="E486" s="26">
        <v>0</v>
      </c>
      <c r="F486" s="26">
        <v>104000</v>
      </c>
    </row>
    <row r="487" spans="1:6" s="2" customFormat="1" ht="12.75" x14ac:dyDescent="0.2">
      <c r="A487" s="27" t="s">
        <v>106</v>
      </c>
      <c r="B487" s="27"/>
      <c r="C487" s="28">
        <v>104000</v>
      </c>
      <c r="D487" s="28">
        <v>0</v>
      </c>
      <c r="E487" s="28">
        <v>0</v>
      </c>
      <c r="F487" s="28">
        <v>104000</v>
      </c>
    </row>
    <row r="488" spans="1:6" s="2" customFormat="1" ht="12.75" x14ac:dyDescent="0.2">
      <c r="A488" s="15">
        <v>329</v>
      </c>
      <c r="B488" s="16" t="s">
        <v>60</v>
      </c>
      <c r="C488" s="17">
        <v>20000</v>
      </c>
      <c r="D488" s="17">
        <v>0</v>
      </c>
      <c r="E488" s="17">
        <v>0</v>
      </c>
      <c r="F488" s="17">
        <v>20000</v>
      </c>
    </row>
    <row r="489" spans="1:6" s="2" customFormat="1" ht="25.5" x14ac:dyDescent="0.2">
      <c r="A489" s="15">
        <v>352</v>
      </c>
      <c r="B489" s="16" t="s">
        <v>65</v>
      </c>
      <c r="C489" s="17">
        <v>84000</v>
      </c>
      <c r="D489" s="17">
        <v>0</v>
      </c>
      <c r="E489" s="17">
        <v>0</v>
      </c>
      <c r="F489" s="17">
        <v>84000</v>
      </c>
    </row>
    <row r="490" spans="1:6" s="2" customFormat="1" ht="12.75" x14ac:dyDescent="0.2">
      <c r="A490" s="25" t="s">
        <v>203</v>
      </c>
      <c r="B490" s="25"/>
      <c r="C490" s="26">
        <v>23500</v>
      </c>
      <c r="D490" s="26">
        <v>130000</v>
      </c>
      <c r="E490" s="26">
        <v>553.191489361702</v>
      </c>
      <c r="F490" s="26">
        <v>153500</v>
      </c>
    </row>
    <row r="491" spans="1:6" s="2" customFormat="1" ht="12.75" x14ac:dyDescent="0.2">
      <c r="A491" s="27" t="s">
        <v>106</v>
      </c>
      <c r="B491" s="27"/>
      <c r="C491" s="28">
        <v>0</v>
      </c>
      <c r="D491" s="28">
        <v>60000</v>
      </c>
      <c r="E491" s="28">
        <v>0</v>
      </c>
      <c r="F491" s="28">
        <v>60000</v>
      </c>
    </row>
    <row r="492" spans="1:6" s="2" customFormat="1" ht="12.75" x14ac:dyDescent="0.2">
      <c r="A492" s="15">
        <v>451</v>
      </c>
      <c r="B492" s="16" t="s">
        <v>83</v>
      </c>
      <c r="C492" s="17">
        <v>0</v>
      </c>
      <c r="D492" s="17">
        <v>60000</v>
      </c>
      <c r="E492" s="17">
        <v>0</v>
      </c>
      <c r="F492" s="17">
        <v>60000</v>
      </c>
    </row>
    <row r="493" spans="1:6" s="2" customFormat="1" ht="12.75" x14ac:dyDescent="0.2">
      <c r="A493" s="27" t="s">
        <v>123</v>
      </c>
      <c r="B493" s="27"/>
      <c r="C493" s="28">
        <v>0</v>
      </c>
      <c r="D493" s="28">
        <v>70000</v>
      </c>
      <c r="E493" s="28">
        <v>0</v>
      </c>
      <c r="F493" s="28">
        <v>70000</v>
      </c>
    </row>
    <row r="494" spans="1:6" s="2" customFormat="1" ht="12.75" x14ac:dyDescent="0.2">
      <c r="A494" s="15">
        <v>451</v>
      </c>
      <c r="B494" s="16" t="s">
        <v>83</v>
      </c>
      <c r="C494" s="17">
        <v>0</v>
      </c>
      <c r="D494" s="17">
        <v>70000</v>
      </c>
      <c r="E494" s="17">
        <v>0</v>
      </c>
      <c r="F494" s="17">
        <v>70000</v>
      </c>
    </row>
    <row r="495" spans="1:6" s="2" customFormat="1" ht="12.75" x14ac:dyDescent="0.2">
      <c r="A495" s="27" t="s">
        <v>140</v>
      </c>
      <c r="B495" s="27"/>
      <c r="C495" s="28">
        <v>23500</v>
      </c>
      <c r="D495" s="28">
        <v>0</v>
      </c>
      <c r="E495" s="28">
        <v>0</v>
      </c>
      <c r="F495" s="28">
        <v>23500</v>
      </c>
    </row>
    <row r="496" spans="1:6" s="2" customFormat="1" ht="12.75" x14ac:dyDescent="0.2">
      <c r="A496" s="15">
        <v>411</v>
      </c>
      <c r="B496" s="16" t="s">
        <v>76</v>
      </c>
      <c r="C496" s="17">
        <v>23500</v>
      </c>
      <c r="D496" s="17">
        <v>0</v>
      </c>
      <c r="E496" s="17">
        <v>0</v>
      </c>
      <c r="F496" s="17">
        <v>23500</v>
      </c>
    </row>
    <row r="497" spans="1:6" s="2" customFormat="1" ht="12.75" x14ac:dyDescent="0.2">
      <c r="A497" s="23" t="s">
        <v>204</v>
      </c>
      <c r="B497" s="23"/>
      <c r="C497" s="24">
        <v>63000</v>
      </c>
      <c r="D497" s="24">
        <v>0</v>
      </c>
      <c r="E497" s="24">
        <v>0</v>
      </c>
      <c r="F497" s="24">
        <v>63000</v>
      </c>
    </row>
    <row r="498" spans="1:6" s="2" customFormat="1" ht="12.75" x14ac:dyDescent="0.2">
      <c r="A498" s="25" t="s">
        <v>205</v>
      </c>
      <c r="B498" s="25"/>
      <c r="C498" s="26">
        <v>63000</v>
      </c>
      <c r="D498" s="26">
        <v>0</v>
      </c>
      <c r="E498" s="26">
        <v>0</v>
      </c>
      <c r="F498" s="26">
        <v>63000</v>
      </c>
    </row>
    <row r="499" spans="1:6" s="2" customFormat="1" ht="12.75" x14ac:dyDescent="0.2">
      <c r="A499" s="27" t="s">
        <v>106</v>
      </c>
      <c r="B499" s="27"/>
      <c r="C499" s="28">
        <v>63000</v>
      </c>
      <c r="D499" s="28">
        <v>0</v>
      </c>
      <c r="E499" s="28">
        <v>0</v>
      </c>
      <c r="F499" s="28">
        <v>63000</v>
      </c>
    </row>
    <row r="500" spans="1:6" s="2" customFormat="1" ht="12.75" x14ac:dyDescent="0.2">
      <c r="A500" s="15">
        <v>323</v>
      </c>
      <c r="B500" s="16" t="s">
        <v>58</v>
      </c>
      <c r="C500" s="17">
        <v>5000</v>
      </c>
      <c r="D500" s="17">
        <v>0</v>
      </c>
      <c r="E500" s="17">
        <v>0</v>
      </c>
      <c r="F500" s="17">
        <v>5000</v>
      </c>
    </row>
    <row r="501" spans="1:6" s="2" customFormat="1" ht="25.5" x14ac:dyDescent="0.2">
      <c r="A501" s="15">
        <v>352</v>
      </c>
      <c r="B501" s="16" t="s">
        <v>65</v>
      </c>
      <c r="C501" s="17">
        <v>58000</v>
      </c>
      <c r="D501" s="17">
        <v>0</v>
      </c>
      <c r="E501" s="17">
        <v>0</v>
      </c>
      <c r="F501" s="17">
        <v>58000</v>
      </c>
    </row>
    <row r="502" spans="1:6" s="2" customFormat="1" ht="12.75" x14ac:dyDescent="0.2">
      <c r="A502" s="23" t="s">
        <v>206</v>
      </c>
      <c r="B502" s="23"/>
      <c r="C502" s="24">
        <v>109000</v>
      </c>
      <c r="D502" s="24">
        <v>0</v>
      </c>
      <c r="E502" s="24">
        <v>0</v>
      </c>
      <c r="F502" s="24">
        <v>109000</v>
      </c>
    </row>
    <row r="503" spans="1:6" s="2" customFormat="1" ht="12.75" x14ac:dyDescent="0.2">
      <c r="A503" s="25" t="s">
        <v>207</v>
      </c>
      <c r="B503" s="25"/>
      <c r="C503" s="26">
        <v>109000</v>
      </c>
      <c r="D503" s="26">
        <v>0</v>
      </c>
      <c r="E503" s="26">
        <v>0</v>
      </c>
      <c r="F503" s="26">
        <v>109000</v>
      </c>
    </row>
    <row r="504" spans="1:6" s="2" customFormat="1" ht="12.75" x14ac:dyDescent="0.2">
      <c r="A504" s="27" t="s">
        <v>106</v>
      </c>
      <c r="B504" s="27"/>
      <c r="C504" s="28">
        <v>33000</v>
      </c>
      <c r="D504" s="28">
        <v>0</v>
      </c>
      <c r="E504" s="28">
        <v>0</v>
      </c>
      <c r="F504" s="28">
        <v>33000</v>
      </c>
    </row>
    <row r="505" spans="1:6" s="2" customFormat="1" ht="12.75" x14ac:dyDescent="0.2">
      <c r="A505" s="15">
        <v>323</v>
      </c>
      <c r="B505" s="16" t="s">
        <v>58</v>
      </c>
      <c r="C505" s="17">
        <v>3000</v>
      </c>
      <c r="D505" s="17">
        <v>0</v>
      </c>
      <c r="E505" s="17">
        <v>0</v>
      </c>
      <c r="F505" s="17">
        <v>3000</v>
      </c>
    </row>
    <row r="506" spans="1:6" s="2" customFormat="1" ht="12.75" x14ac:dyDescent="0.2">
      <c r="A506" s="15">
        <v>366</v>
      </c>
      <c r="B506" s="16" t="s">
        <v>68</v>
      </c>
      <c r="C506" s="17">
        <v>30000</v>
      </c>
      <c r="D506" s="17">
        <v>0</v>
      </c>
      <c r="E506" s="17">
        <v>0</v>
      </c>
      <c r="F506" s="17">
        <v>30000</v>
      </c>
    </row>
    <row r="507" spans="1:6" s="2" customFormat="1" ht="12.75" x14ac:dyDescent="0.2">
      <c r="A507" s="27" t="s">
        <v>122</v>
      </c>
      <c r="B507" s="27"/>
      <c r="C507" s="28">
        <v>76000</v>
      </c>
      <c r="D507" s="28">
        <v>0</v>
      </c>
      <c r="E507" s="28">
        <v>0</v>
      </c>
      <c r="F507" s="28">
        <v>76000</v>
      </c>
    </row>
    <row r="508" spans="1:6" s="2" customFormat="1" ht="12.75" x14ac:dyDescent="0.2">
      <c r="A508" s="15">
        <v>323</v>
      </c>
      <c r="B508" s="16" t="s">
        <v>58</v>
      </c>
      <c r="C508" s="17">
        <v>76000</v>
      </c>
      <c r="D508" s="17">
        <v>0</v>
      </c>
      <c r="E508" s="17">
        <v>0</v>
      </c>
      <c r="F508" s="17">
        <v>76000</v>
      </c>
    </row>
    <row r="510" spans="1:6" x14ac:dyDescent="0.25">
      <c r="A510" s="2"/>
      <c r="B510" s="2"/>
      <c r="C510" s="3" t="s">
        <v>214</v>
      </c>
      <c r="D510" s="2"/>
      <c r="E510" s="2"/>
    </row>
    <row r="511" spans="1:6" x14ac:dyDescent="0.25">
      <c r="A511" s="2" t="s">
        <v>222</v>
      </c>
      <c r="B511" s="2"/>
      <c r="C511" s="2"/>
      <c r="D511" s="2"/>
      <c r="E511" s="2"/>
    </row>
    <row r="512" spans="1:6" x14ac:dyDescent="0.25">
      <c r="A512" s="2"/>
      <c r="B512" s="2"/>
      <c r="C512" s="2"/>
      <c r="D512" s="2"/>
      <c r="E512" s="2"/>
    </row>
    <row r="513" spans="1:5" x14ac:dyDescent="0.25">
      <c r="A513" s="2"/>
      <c r="B513" s="2"/>
      <c r="C513" s="39" t="s">
        <v>216</v>
      </c>
      <c r="D513" s="39"/>
      <c r="E513" s="39"/>
    </row>
    <row r="514" spans="1:5" x14ac:dyDescent="0.25">
      <c r="A514" s="2"/>
      <c r="B514" s="2"/>
      <c r="C514" s="2"/>
      <c r="D514" s="2"/>
      <c r="E514" s="2"/>
    </row>
    <row r="515" spans="1:5" x14ac:dyDescent="0.25">
      <c r="A515" s="2"/>
      <c r="B515" s="2"/>
      <c r="C515" s="39" t="s">
        <v>215</v>
      </c>
      <c r="D515" s="39"/>
      <c r="E515" s="39"/>
    </row>
  </sheetData>
  <mergeCells count="7">
    <mergeCell ref="C515:E515"/>
    <mergeCell ref="A10:B10"/>
    <mergeCell ref="B13:F13"/>
    <mergeCell ref="B14:F14"/>
    <mergeCell ref="B15:F15"/>
    <mergeCell ref="B17:F17"/>
    <mergeCell ref="C513:E513"/>
  </mergeCells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martina</cp:lastModifiedBy>
  <cp:lastPrinted>2017-06-21T09:39:56Z</cp:lastPrinted>
  <dcterms:created xsi:type="dcterms:W3CDTF">2017-06-21T09:19:29Z</dcterms:created>
  <dcterms:modified xsi:type="dcterms:W3CDTF">2017-06-21T13:05:44Z</dcterms:modified>
</cp:coreProperties>
</file>