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V 2021-2025\2. sjednica GV\Odluke i zaključci\"/>
    </mc:Choice>
  </mc:AlternateContent>
  <xr:revisionPtr revIDLastSave="0" documentId="8_{BFB9D36C-0CE2-4B74-8E00-07B2FF6A6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61" i="1"/>
  <c r="I62" i="1"/>
  <c r="F57" i="1"/>
  <c r="G57" i="1"/>
  <c r="H57" i="1"/>
  <c r="E57" i="1"/>
  <c r="I56" i="1"/>
  <c r="I32" i="1"/>
  <c r="I39" i="1"/>
  <c r="I30" i="1"/>
  <c r="I52" i="1"/>
  <c r="I34" i="1"/>
  <c r="H63" i="1" l="1"/>
  <c r="G63" i="1"/>
  <c r="F63" i="1"/>
  <c r="E63" i="1"/>
  <c r="I44" i="1"/>
  <c r="I24" i="1"/>
  <c r="I29" i="1"/>
  <c r="I26" i="1"/>
  <c r="I41" i="1" l="1"/>
  <c r="I27" i="1" l="1"/>
  <c r="I22" i="1"/>
  <c r="I36" i="1"/>
  <c r="I54" i="1" l="1"/>
  <c r="H64" i="1" l="1"/>
  <c r="I23" i="1"/>
  <c r="I25" i="1"/>
  <c r="I45" i="1" l="1"/>
  <c r="I59" i="1"/>
  <c r="I63" i="1" s="1"/>
  <c r="I50" i="1"/>
  <c r="I49" i="1"/>
  <c r="I47" i="1"/>
  <c r="I21" i="1"/>
  <c r="I46" i="1"/>
  <c r="E64" i="1"/>
  <c r="F64" i="1"/>
  <c r="G64" i="1" l="1"/>
  <c r="I38" i="1" l="1"/>
  <c r="I57" i="1" s="1"/>
  <c r="I43" i="1"/>
  <c r="I64" i="1" l="1"/>
</calcChain>
</file>

<file path=xl/sharedStrings.xml><?xml version="1.0" encoding="utf-8"?>
<sst xmlns="http://schemas.openxmlformats.org/spreadsheetml/2006/main" count="134" uniqueCount="89">
  <si>
    <t>Državni</t>
  </si>
  <si>
    <t>proračun</t>
  </si>
  <si>
    <t>Županijski</t>
  </si>
  <si>
    <t>Lokalni</t>
  </si>
  <si>
    <t>UKUPNO 3.</t>
  </si>
  <si>
    <t xml:space="preserve">UKUPNO 4. </t>
  </si>
  <si>
    <t>Projekt</t>
  </si>
  <si>
    <t>IZGRADNJA HARD I SOFT INRASTRUKTURE POTREBNE ZA RAST POSLOVANJA I UGODAN ŽIVOT</t>
  </si>
  <si>
    <t>TRANSFORMACIJA LOKALNE UPRAVE U FUNKCIJI GOSPODARSKOG RAZVOJA I POVEĆANJA ATRAKTIVNOSTI PREGRADE ZA PRIVLAČENJE INVESTICIJA</t>
  </si>
  <si>
    <t>Program</t>
  </si>
  <si>
    <t>Organizacijska klasifikacija</t>
  </si>
  <si>
    <t>Nabava prometne signalizacije</t>
  </si>
  <si>
    <t>Izgradnja  i rekonstrukcija javne rasvjete</t>
  </si>
  <si>
    <t>Izgradnja kanalizacije i odvodnje otpadnih voda</t>
  </si>
  <si>
    <t>Vodoopskrba i odvodnja oborinskih voda</t>
  </si>
  <si>
    <t>Promicanje kulture</t>
  </si>
  <si>
    <t>300 UPRAVNI ODJEL ZA FINANCIJE I GOSPODARSTVO</t>
  </si>
  <si>
    <t>Izgradnja autobusnih stajališta</t>
  </si>
  <si>
    <t>K100002</t>
  </si>
  <si>
    <t>K100001</t>
  </si>
  <si>
    <t xml:space="preserve">Naziv programa/                           projekta </t>
  </si>
  <si>
    <t>K100003</t>
  </si>
  <si>
    <t>K100004</t>
  </si>
  <si>
    <t>Razvoj sporta i rekreacije</t>
  </si>
  <si>
    <t>Razvoj i sigurnost prometa</t>
  </si>
  <si>
    <t>Razvoj i upravljanje sustava vodoopskrbe,odvodnje i zaštite voda</t>
  </si>
  <si>
    <t xml:space="preserve">Izvori financiranja </t>
  </si>
  <si>
    <t>Strateški cilj</t>
  </si>
  <si>
    <t>200 UPRAVNI ODJEL ZA OPĆE POSLOVE I DRUŠTVENE DJELATNOSTI</t>
  </si>
  <si>
    <t>SC3</t>
  </si>
  <si>
    <t>SC4</t>
  </si>
  <si>
    <t>Naziv</t>
  </si>
  <si>
    <t>Ostalo</t>
  </si>
  <si>
    <t>Predškolski odgoj</t>
  </si>
  <si>
    <t>UKUPNO SC3+SC4:</t>
  </si>
  <si>
    <t>Mat.rashodi upravnih odjela-nabava opreme i računalnih programa</t>
  </si>
  <si>
    <t>Prostorno uređenje i unapređenje stanovanja</t>
  </si>
  <si>
    <t>Provođenje programa utroška sredstava od prodaje stanova</t>
  </si>
  <si>
    <t>REPUBLIKA HRVATSKA</t>
  </si>
  <si>
    <t>GRAD PREGRADA</t>
  </si>
  <si>
    <t xml:space="preserve"> KRAPINSKO- ZAGORSKA ŽUPANIJA</t>
  </si>
  <si>
    <t>Gradsko vijeće</t>
  </si>
  <si>
    <t>PREDSJEDNICA GRADSKOG VIJEĆA</t>
  </si>
  <si>
    <t>Kino dvorana</t>
  </si>
  <si>
    <t>A100001</t>
  </si>
  <si>
    <t>A100002</t>
  </si>
  <si>
    <t>Javna uprava i administracija (oprema i računalni programi)</t>
  </si>
  <si>
    <t>Održavanje komunalne infrastrukture</t>
  </si>
  <si>
    <t>Redovna djelatnost Knjižnice</t>
  </si>
  <si>
    <t>Redovna djelatnost Muzeja</t>
  </si>
  <si>
    <t>Rodna kuća Janka Leskovara</t>
  </si>
  <si>
    <t>Upravljanje imovinom</t>
  </si>
  <si>
    <t>201 UPRAVNI ODJEL ZA OPĆE POSLOVE I DRUŠTVENE DJELATNOSTI</t>
  </si>
  <si>
    <t>K100007</t>
  </si>
  <si>
    <t>Izrada spomen obilježja braniteljima</t>
  </si>
  <si>
    <t>Uređenje dječjih igrališta i školskih igrališta i teniskog igrališta</t>
  </si>
  <si>
    <t>A100003</t>
  </si>
  <si>
    <t xml:space="preserve">Uređenje Kostelgrada </t>
  </si>
  <si>
    <t>K100006</t>
  </si>
  <si>
    <t>Adaptacija zgrade Muzeja i Knjižnice za osobe s invaliditetom (preko Muzeja)</t>
  </si>
  <si>
    <t xml:space="preserve">Sanacije šteta od elem.nepog.- sanacija klizišta </t>
  </si>
  <si>
    <t>Mjere za razvoj brdsko planin.područja</t>
  </si>
  <si>
    <t xml:space="preserve">Asfaltiranje cesta i ulica </t>
  </si>
  <si>
    <t>Razvoj civilnog društva</t>
  </si>
  <si>
    <t xml:space="preserve"> </t>
  </si>
  <si>
    <t>"</t>
  </si>
  <si>
    <t>Zaštita i promicanje prava i interesa osoba s invaliditetom</t>
  </si>
  <si>
    <t>Prilagodba građevina osobama s invaliditetom</t>
  </si>
  <si>
    <t>Uređenje pomoćnog igrališta pri NK Pregrada</t>
  </si>
  <si>
    <t>Uređenje društvenog doma Vinagora</t>
  </si>
  <si>
    <t>Gradska tržnica</t>
  </si>
  <si>
    <t>Zaštita okoliša</t>
  </si>
  <si>
    <t>Izgradnja reciklažnog dvorišta</t>
  </si>
  <si>
    <t>Rekonstrukcija zgrade Dječjeg vrtića</t>
  </si>
  <si>
    <t>STED NET</t>
  </si>
  <si>
    <t>Potpore poljoprivredi</t>
  </si>
  <si>
    <t>Partnerstvo za društvenu i solidarnu ekonomiju</t>
  </si>
  <si>
    <t>T100001</t>
  </si>
  <si>
    <t>Redovna djelatnost DV Naša Radost</t>
  </si>
  <si>
    <t>A100004</t>
  </si>
  <si>
    <t>Provođenje programa predškole</t>
  </si>
  <si>
    <t>Provođenje popodnevnog programa u Vrtiću</t>
  </si>
  <si>
    <t>Sveukupno PLAN  ZA 2021.</t>
  </si>
  <si>
    <t>Plan razvojnih programa sastavni je dio I izmjena i dopuna Proračuna Grada Pregrade za 2021. godinu.</t>
  </si>
  <si>
    <t>Vesna Petek</t>
  </si>
  <si>
    <t>I IZMJENE I DOPUNE PLANA RAZVOJNIH PROGRAMA ZA 2021. GODINU</t>
  </si>
  <si>
    <t>Pregrada, 08.07.2021.</t>
  </si>
  <si>
    <t>KLASA: 400-06/21-01/04</t>
  </si>
  <si>
    <t>URBROJ: 2214/01-01-21-2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</si>
</sst>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8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wrapText="1"/>
    </xf>
    <xf numFmtId="4" fontId="3" fillId="4" borderId="5" xfId="0" applyNumberFormat="1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4" fontId="3" fillId="5" borderId="5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horizontal="right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 vertical="center" wrapText="1"/>
    </xf>
    <xf numFmtId="4" fontId="6" fillId="7" borderId="5" xfId="0" applyNumberFormat="1" applyFont="1" applyFill="1" applyBorder="1" applyAlignment="1">
      <alignment horizontal="righ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4" fontId="11" fillId="0" borderId="0" xfId="0" applyNumberFormat="1" applyFont="1" applyAlignment="1"/>
    <xf numFmtId="4" fontId="3" fillId="0" borderId="0" xfId="0" applyNumberFormat="1" applyFont="1" applyAlignme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right" vertical="center" wrapText="1"/>
    </xf>
    <xf numFmtId="164" fontId="2" fillId="3" borderId="5" xfId="1" applyNumberFormat="1" applyFont="1" applyFill="1" applyBorder="1" applyAlignment="1">
      <alignment horizontal="right" vertical="center" wrapText="1"/>
    </xf>
    <xf numFmtId="164" fontId="2" fillId="4" borderId="5" xfId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4" fontId="1" fillId="5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164" fontId="3" fillId="3" borderId="11" xfId="1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495822</xdr:colOff>
      <xdr:row>0</xdr:row>
      <xdr:rowOff>0</xdr:rowOff>
    </xdr:from>
    <xdr:to>
      <xdr:col>1</xdr:col>
      <xdr:colOff>430583</xdr:colOff>
      <xdr:row>4</xdr:row>
      <xdr:rowOff>143527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22" y="0"/>
          <a:ext cx="795925" cy="926404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71"/>
  <sheetViews>
    <sheetView tabSelected="1" zoomScale="73" zoomScaleNormal="73" workbookViewId="0">
      <selection activeCell="K14" sqref="K14"/>
    </sheetView>
  </sheetViews>
  <sheetFormatPr defaultColWidth="9.140625" defaultRowHeight="15" x14ac:dyDescent="0.25"/>
  <cols>
    <col min="1" max="1" width="12.85546875" style="3" customWidth="1"/>
    <col min="2" max="3" width="19.85546875" style="3" customWidth="1"/>
    <col min="4" max="4" width="32.28515625" style="3" customWidth="1"/>
    <col min="5" max="5" width="15.85546875" style="3" bestFit="1" customWidth="1"/>
    <col min="6" max="6" width="12.7109375" style="3" customWidth="1"/>
    <col min="7" max="7" width="17.85546875" style="6" customWidth="1"/>
    <col min="8" max="8" width="14.42578125" style="3" customWidth="1"/>
    <col min="9" max="9" width="18.28515625" style="6" customWidth="1"/>
    <col min="10" max="10" width="19.140625" style="3" customWidth="1"/>
    <col min="11" max="16384" width="9.140625" style="3"/>
  </cols>
  <sheetData>
    <row r="6" spans="1:10" ht="15.75" x14ac:dyDescent="0.25">
      <c r="A6" s="88" t="s">
        <v>38</v>
      </c>
      <c r="B6" s="88"/>
      <c r="C6" s="65"/>
    </row>
    <row r="7" spans="1:10" ht="15.75" x14ac:dyDescent="0.25">
      <c r="A7" s="64" t="s">
        <v>40</v>
      </c>
      <c r="B7" s="65"/>
      <c r="C7" s="65"/>
    </row>
    <row r="8" spans="1:10" ht="15.75" x14ac:dyDescent="0.25">
      <c r="A8" s="64" t="s">
        <v>39</v>
      </c>
      <c r="B8" s="64"/>
      <c r="C8" s="65"/>
    </row>
    <row r="9" spans="1:10" ht="15.75" x14ac:dyDescent="0.25">
      <c r="A9" s="64" t="s">
        <v>41</v>
      </c>
      <c r="B9" s="65"/>
      <c r="C9" s="65"/>
    </row>
    <row r="10" spans="1:10" ht="18" customHeight="1" x14ac:dyDescent="0.25">
      <c r="A10" s="99" t="s">
        <v>87</v>
      </c>
      <c r="B10" s="100"/>
      <c r="C10" s="100"/>
    </row>
    <row r="11" spans="1:10" ht="15.75" x14ac:dyDescent="0.25">
      <c r="A11" s="101" t="s">
        <v>88</v>
      </c>
      <c r="B11" s="101"/>
      <c r="C11" s="101"/>
    </row>
    <row r="12" spans="1:10" ht="13.5" customHeight="1" x14ac:dyDescent="0.25">
      <c r="A12" s="101" t="s">
        <v>86</v>
      </c>
      <c r="B12" s="101"/>
      <c r="C12" s="65"/>
    </row>
    <row r="13" spans="1:10" ht="13.5" customHeight="1" x14ac:dyDescent="0.25">
      <c r="A13" s="72"/>
      <c r="B13" s="72"/>
      <c r="C13" s="70"/>
    </row>
    <row r="14" spans="1:10" ht="23.25" customHeight="1" x14ac:dyDescent="0.35">
      <c r="A14" s="102" t="s">
        <v>85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5.75" thickBot="1" x14ac:dyDescent="0.3"/>
    <row r="16" spans="1:10" ht="15.75" thickBot="1" x14ac:dyDescent="0.3">
      <c r="A16" s="92" t="s">
        <v>27</v>
      </c>
      <c r="B16" s="92" t="s">
        <v>31</v>
      </c>
      <c r="C16" s="29"/>
      <c r="D16" s="92" t="s">
        <v>20</v>
      </c>
      <c r="E16" s="96" t="s">
        <v>26</v>
      </c>
      <c r="F16" s="97"/>
      <c r="G16" s="97"/>
      <c r="H16" s="97"/>
      <c r="I16" s="98"/>
      <c r="J16" s="71"/>
    </row>
    <row r="17" spans="1:10" ht="15" customHeight="1" x14ac:dyDescent="0.25">
      <c r="A17" s="93"/>
      <c r="B17" s="93"/>
      <c r="C17" s="33" t="s">
        <v>9</v>
      </c>
      <c r="D17" s="93"/>
      <c r="E17" s="14" t="s">
        <v>0</v>
      </c>
      <c r="F17" s="14" t="s">
        <v>2</v>
      </c>
      <c r="G17" s="15" t="s">
        <v>3</v>
      </c>
      <c r="H17" s="14"/>
      <c r="I17" s="89" t="s">
        <v>82</v>
      </c>
      <c r="J17" s="92" t="s">
        <v>10</v>
      </c>
    </row>
    <row r="18" spans="1:10" x14ac:dyDescent="0.25">
      <c r="A18" s="93"/>
      <c r="B18" s="93"/>
      <c r="C18" s="33" t="s">
        <v>6</v>
      </c>
      <c r="D18" s="93"/>
      <c r="E18" s="14" t="s">
        <v>1</v>
      </c>
      <c r="F18" s="14" t="s">
        <v>1</v>
      </c>
      <c r="G18" s="15" t="s">
        <v>1</v>
      </c>
      <c r="H18" s="14" t="s">
        <v>32</v>
      </c>
      <c r="I18" s="90"/>
      <c r="J18" s="93"/>
    </row>
    <row r="19" spans="1:10" ht="15.75" thickBot="1" x14ac:dyDescent="0.3">
      <c r="A19" s="94"/>
      <c r="B19" s="94"/>
      <c r="C19" s="30"/>
      <c r="D19" s="94"/>
      <c r="E19" s="16"/>
      <c r="F19" s="16"/>
      <c r="G19" s="17"/>
      <c r="H19" s="18"/>
      <c r="I19" s="91"/>
      <c r="J19" s="94"/>
    </row>
    <row r="20" spans="1:10" ht="15.75" thickBot="1" x14ac:dyDescent="0.3">
      <c r="A20" s="74" t="s">
        <v>29</v>
      </c>
      <c r="B20" s="77" t="s">
        <v>7</v>
      </c>
      <c r="C20" s="38">
        <v>1007</v>
      </c>
      <c r="D20" s="35" t="s">
        <v>15</v>
      </c>
      <c r="E20" s="39"/>
      <c r="F20" s="40"/>
      <c r="G20" s="39"/>
      <c r="H20" s="40"/>
      <c r="I20" s="41"/>
      <c r="J20" s="39"/>
    </row>
    <row r="21" spans="1:10" ht="60.75" thickBot="1" x14ac:dyDescent="0.3">
      <c r="A21" s="75"/>
      <c r="B21" s="78"/>
      <c r="C21" s="49" t="s">
        <v>44</v>
      </c>
      <c r="D21" s="2" t="s">
        <v>48</v>
      </c>
      <c r="E21" s="62">
        <v>48000</v>
      </c>
      <c r="F21" s="62">
        <v>5000</v>
      </c>
      <c r="G21" s="62">
        <v>37000</v>
      </c>
      <c r="H21" s="63">
        <v>12600</v>
      </c>
      <c r="I21" s="19">
        <f>E21+F21+G21+H21</f>
        <v>102600</v>
      </c>
      <c r="J21" s="31" t="s">
        <v>28</v>
      </c>
    </row>
    <row r="22" spans="1:10" ht="15.75" thickBot="1" x14ac:dyDescent="0.3">
      <c r="A22" s="75"/>
      <c r="B22" s="78"/>
      <c r="C22" s="49" t="s">
        <v>45</v>
      </c>
      <c r="D22" s="54" t="s">
        <v>49</v>
      </c>
      <c r="E22" s="62"/>
      <c r="F22" s="62"/>
      <c r="G22" s="62">
        <v>9000</v>
      </c>
      <c r="H22" s="62">
        <v>30681.88</v>
      </c>
      <c r="I22" s="19">
        <f>SUM(E22:H22)</f>
        <v>39681.880000000005</v>
      </c>
      <c r="J22" s="31" t="s">
        <v>65</v>
      </c>
    </row>
    <row r="23" spans="1:10" ht="15.75" thickBot="1" x14ac:dyDescent="0.3">
      <c r="A23" s="75"/>
      <c r="B23" s="78"/>
      <c r="C23" s="49" t="s">
        <v>19</v>
      </c>
      <c r="D23" s="1" t="s">
        <v>57</v>
      </c>
      <c r="E23" s="7"/>
      <c r="F23" s="5"/>
      <c r="G23" s="7">
        <v>5000</v>
      </c>
      <c r="H23" s="5"/>
      <c r="I23" s="19">
        <f t="shared" ref="I23:I26" si="0">E23+F23+G23+H23</f>
        <v>5000</v>
      </c>
      <c r="J23" s="31" t="s">
        <v>65</v>
      </c>
    </row>
    <row r="24" spans="1:10" ht="45.75" thickBot="1" x14ac:dyDescent="0.3">
      <c r="A24" s="75"/>
      <c r="B24" s="78"/>
      <c r="C24" s="49" t="s">
        <v>58</v>
      </c>
      <c r="D24" s="1" t="s">
        <v>59</v>
      </c>
      <c r="E24" s="7">
        <v>214000</v>
      </c>
      <c r="F24" s="5"/>
      <c r="G24" s="7">
        <v>30000</v>
      </c>
      <c r="H24" s="5">
        <v>5000</v>
      </c>
      <c r="I24" s="19">
        <f t="shared" si="0"/>
        <v>249000</v>
      </c>
      <c r="J24" s="31" t="s">
        <v>65</v>
      </c>
    </row>
    <row r="25" spans="1:10" ht="15.75" thickBot="1" x14ac:dyDescent="0.3">
      <c r="A25" s="75"/>
      <c r="B25" s="78"/>
      <c r="C25" s="49" t="s">
        <v>21</v>
      </c>
      <c r="D25" s="2" t="s">
        <v>43</v>
      </c>
      <c r="E25" s="5"/>
      <c r="F25" s="5"/>
      <c r="G25" s="5">
        <v>50000</v>
      </c>
      <c r="H25" s="5"/>
      <c r="I25" s="19">
        <f t="shared" si="0"/>
        <v>50000</v>
      </c>
      <c r="J25" s="31" t="s">
        <v>65</v>
      </c>
    </row>
    <row r="26" spans="1:10" ht="30.75" thickBot="1" x14ac:dyDescent="0.3">
      <c r="A26" s="75"/>
      <c r="B26" s="78"/>
      <c r="C26" s="49" t="s">
        <v>53</v>
      </c>
      <c r="D26" s="61" t="s">
        <v>54</v>
      </c>
      <c r="E26" s="5"/>
      <c r="F26" s="5"/>
      <c r="G26" s="5">
        <v>10000</v>
      </c>
      <c r="H26" s="5"/>
      <c r="I26" s="19">
        <f t="shared" si="0"/>
        <v>10000</v>
      </c>
      <c r="J26" s="31" t="s">
        <v>65</v>
      </c>
    </row>
    <row r="27" spans="1:10" ht="15.75" thickBot="1" x14ac:dyDescent="0.3">
      <c r="A27" s="75"/>
      <c r="B27" s="78"/>
      <c r="C27" s="49" t="s">
        <v>22</v>
      </c>
      <c r="D27" s="55" t="s">
        <v>50</v>
      </c>
      <c r="E27" s="5">
        <v>2150000</v>
      </c>
      <c r="F27" s="5">
        <v>100000</v>
      </c>
      <c r="G27" s="5">
        <v>100000</v>
      </c>
      <c r="H27" s="5"/>
      <c r="I27" s="19">
        <f>SUM(E27:H27)</f>
        <v>2350000</v>
      </c>
      <c r="J27" s="31" t="s">
        <v>65</v>
      </c>
    </row>
    <row r="28" spans="1:10" ht="15.75" thickBot="1" x14ac:dyDescent="0.3">
      <c r="A28" s="75"/>
      <c r="B28" s="78"/>
      <c r="C28" s="38">
        <v>1018</v>
      </c>
      <c r="D28" s="35" t="s">
        <v>63</v>
      </c>
      <c r="E28" s="39"/>
      <c r="F28" s="40"/>
      <c r="G28" s="39"/>
      <c r="H28" s="40"/>
      <c r="I28" s="41"/>
      <c r="J28" s="39"/>
    </row>
    <row r="29" spans="1:10" ht="60.75" thickBot="1" x14ac:dyDescent="0.3">
      <c r="A29" s="75"/>
      <c r="B29" s="78"/>
      <c r="C29" s="49" t="s">
        <v>56</v>
      </c>
      <c r="D29" s="58" t="s">
        <v>69</v>
      </c>
      <c r="E29" s="28"/>
      <c r="F29" s="28"/>
      <c r="G29" s="28">
        <v>30000</v>
      </c>
      <c r="H29" s="28"/>
      <c r="I29" s="19">
        <f>SUM(E29:H29)</f>
        <v>30000</v>
      </c>
      <c r="J29" s="59" t="s">
        <v>52</v>
      </c>
    </row>
    <row r="30" spans="1:10" ht="15.75" thickBot="1" x14ac:dyDescent="0.3">
      <c r="A30" s="75"/>
      <c r="B30" s="78"/>
      <c r="C30" s="66" t="s">
        <v>56</v>
      </c>
      <c r="D30" s="58" t="s">
        <v>74</v>
      </c>
      <c r="E30" s="28"/>
      <c r="F30" s="28"/>
      <c r="G30" s="28"/>
      <c r="H30" s="28">
        <v>50000</v>
      </c>
      <c r="I30" s="19">
        <f>SUM(E30:H30)</f>
        <v>50000</v>
      </c>
      <c r="J30" s="31" t="s">
        <v>65</v>
      </c>
    </row>
    <row r="31" spans="1:10" ht="15.75" thickBot="1" x14ac:dyDescent="0.3">
      <c r="A31" s="75"/>
      <c r="B31" s="78"/>
      <c r="C31" s="38">
        <v>1020</v>
      </c>
      <c r="D31" s="35" t="s">
        <v>51</v>
      </c>
      <c r="E31" s="39"/>
      <c r="F31" s="40"/>
      <c r="G31" s="39"/>
      <c r="H31" s="40"/>
      <c r="I31" s="41"/>
      <c r="J31" s="39"/>
    </row>
    <row r="32" spans="1:10" ht="60.75" thickBot="1" x14ac:dyDescent="0.3">
      <c r="A32" s="75"/>
      <c r="B32" s="78"/>
      <c r="C32" s="49" t="s">
        <v>18</v>
      </c>
      <c r="D32" s="58" t="s">
        <v>70</v>
      </c>
      <c r="E32" s="28"/>
      <c r="F32" s="28"/>
      <c r="G32" s="28">
        <v>0</v>
      </c>
      <c r="H32" s="28"/>
      <c r="I32" s="19">
        <f>E32+F32+G32+H32</f>
        <v>0</v>
      </c>
      <c r="J32" s="59" t="s">
        <v>52</v>
      </c>
    </row>
    <row r="33" spans="1:10" ht="30.75" thickBot="1" x14ac:dyDescent="0.3">
      <c r="A33" s="75"/>
      <c r="B33" s="78"/>
      <c r="C33" s="37">
        <v>1021</v>
      </c>
      <c r="D33" s="35" t="s">
        <v>66</v>
      </c>
      <c r="E33" s="47"/>
      <c r="F33" s="47"/>
      <c r="G33" s="47"/>
      <c r="H33" s="47"/>
      <c r="I33" s="41"/>
      <c r="J33" s="42"/>
    </row>
    <row r="34" spans="1:10" ht="45.75" thickBot="1" x14ac:dyDescent="0.3">
      <c r="A34" s="75"/>
      <c r="B34" s="78"/>
      <c r="C34" s="49" t="s">
        <v>19</v>
      </c>
      <c r="D34" s="61" t="s">
        <v>67</v>
      </c>
      <c r="E34" s="5"/>
      <c r="F34" s="5"/>
      <c r="G34" s="5">
        <v>0</v>
      </c>
      <c r="H34" s="5"/>
      <c r="I34" s="19">
        <f>E34+F34+G34+H34</f>
        <v>0</v>
      </c>
      <c r="J34" s="32" t="s">
        <v>16</v>
      </c>
    </row>
    <row r="35" spans="1:10" ht="45.75" thickBot="1" x14ac:dyDescent="0.3">
      <c r="A35" s="75"/>
      <c r="B35" s="78"/>
      <c r="C35" s="37">
        <v>1002</v>
      </c>
      <c r="D35" s="35" t="s">
        <v>35</v>
      </c>
      <c r="E35" s="47"/>
      <c r="F35" s="47"/>
      <c r="G35" s="47"/>
      <c r="H35" s="47"/>
      <c r="I35" s="41"/>
      <c r="J35" s="42"/>
    </row>
    <row r="36" spans="1:10" ht="45.75" thickBot="1" x14ac:dyDescent="0.3">
      <c r="A36" s="75"/>
      <c r="B36" s="78"/>
      <c r="C36" s="49" t="s">
        <v>56</v>
      </c>
      <c r="D36" s="56" t="s">
        <v>46</v>
      </c>
      <c r="E36" s="5"/>
      <c r="F36" s="5"/>
      <c r="G36" s="5">
        <v>65000</v>
      </c>
      <c r="H36" s="5"/>
      <c r="I36" s="19">
        <f>E36+F36+G36+H36</f>
        <v>65000</v>
      </c>
      <c r="J36" s="32" t="s">
        <v>16</v>
      </c>
    </row>
    <row r="37" spans="1:10" ht="15.75" thickBot="1" x14ac:dyDescent="0.3">
      <c r="A37" s="75"/>
      <c r="B37" s="78"/>
      <c r="C37" s="50">
        <v>1008</v>
      </c>
      <c r="D37" s="35" t="s">
        <v>23</v>
      </c>
      <c r="E37" s="39"/>
      <c r="F37" s="39"/>
      <c r="G37" s="39"/>
      <c r="H37" s="40"/>
      <c r="I37" s="41"/>
      <c r="J37" s="42"/>
    </row>
    <row r="38" spans="1:10" ht="60.75" thickBot="1" x14ac:dyDescent="0.3">
      <c r="A38" s="75"/>
      <c r="B38" s="78"/>
      <c r="C38" s="49" t="s">
        <v>18</v>
      </c>
      <c r="D38" s="61" t="s">
        <v>55</v>
      </c>
      <c r="E38" s="28">
        <v>247069</v>
      </c>
      <c r="F38" s="5"/>
      <c r="G38" s="5">
        <v>305000</v>
      </c>
      <c r="H38" s="4"/>
      <c r="I38" s="19">
        <f>SUM(E38:H38)</f>
        <v>552069</v>
      </c>
      <c r="J38" s="31" t="s">
        <v>28</v>
      </c>
    </row>
    <row r="39" spans="1:10" ht="30.75" thickBot="1" x14ac:dyDescent="0.3">
      <c r="A39" s="75"/>
      <c r="B39" s="78"/>
      <c r="C39" s="61" t="s">
        <v>21</v>
      </c>
      <c r="D39" s="61" t="s">
        <v>68</v>
      </c>
      <c r="E39" s="4"/>
      <c r="F39" s="5"/>
      <c r="G39" s="5">
        <v>20000</v>
      </c>
      <c r="H39" s="4"/>
      <c r="I39" s="19">
        <f>SUM(E39:H39)</f>
        <v>20000</v>
      </c>
      <c r="J39" s="32" t="s">
        <v>65</v>
      </c>
    </row>
    <row r="40" spans="1:10" ht="30.75" thickBot="1" x14ac:dyDescent="0.3">
      <c r="A40" s="75"/>
      <c r="B40" s="78"/>
      <c r="C40" s="35">
        <v>1009</v>
      </c>
      <c r="D40" s="35" t="s">
        <v>47</v>
      </c>
      <c r="E40" s="40"/>
      <c r="F40" s="39"/>
      <c r="G40" s="39"/>
      <c r="H40" s="40"/>
      <c r="I40" s="41"/>
      <c r="J40" s="42"/>
    </row>
    <row r="41" spans="1:10" ht="45.75" thickBot="1" x14ac:dyDescent="0.3">
      <c r="A41" s="75"/>
      <c r="B41" s="78"/>
      <c r="C41" s="60" t="s">
        <v>56</v>
      </c>
      <c r="D41" s="60" t="s">
        <v>60</v>
      </c>
      <c r="E41" s="68">
        <v>50000</v>
      </c>
      <c r="F41" s="28"/>
      <c r="G41" s="28">
        <v>200000</v>
      </c>
      <c r="H41" s="27"/>
      <c r="I41" s="19">
        <f>SUM(E41:H41)</f>
        <v>250000</v>
      </c>
      <c r="J41" s="59" t="s">
        <v>16</v>
      </c>
    </row>
    <row r="42" spans="1:10" ht="15.75" thickBot="1" x14ac:dyDescent="0.3">
      <c r="A42" s="75"/>
      <c r="B42" s="78"/>
      <c r="C42" s="50">
        <v>1010</v>
      </c>
      <c r="D42" s="35" t="s">
        <v>24</v>
      </c>
      <c r="E42" s="40"/>
      <c r="F42" s="39"/>
      <c r="G42" s="39"/>
      <c r="H42" s="40"/>
      <c r="I42" s="41"/>
      <c r="J42" s="42"/>
    </row>
    <row r="43" spans="1:10" ht="45.75" thickBot="1" x14ac:dyDescent="0.3">
      <c r="A43" s="75"/>
      <c r="B43" s="78"/>
      <c r="C43" s="49" t="s">
        <v>19</v>
      </c>
      <c r="D43" s="61" t="s">
        <v>62</v>
      </c>
      <c r="E43" s="5">
        <v>250000</v>
      </c>
      <c r="F43" s="5"/>
      <c r="G43" s="5">
        <v>835000</v>
      </c>
      <c r="H43" s="5">
        <v>720000</v>
      </c>
      <c r="I43" s="19">
        <f>SUM(E43:H43)</f>
        <v>1805000</v>
      </c>
      <c r="J43" s="32" t="s">
        <v>16</v>
      </c>
    </row>
    <row r="44" spans="1:10" ht="30.75" thickBot="1" x14ac:dyDescent="0.3">
      <c r="A44" s="75"/>
      <c r="B44" s="78"/>
      <c r="C44" s="49" t="s">
        <v>44</v>
      </c>
      <c r="D44" s="61" t="s">
        <v>61</v>
      </c>
      <c r="E44" s="5"/>
      <c r="F44" s="5"/>
      <c r="G44" s="5">
        <v>200000</v>
      </c>
      <c r="H44" s="5"/>
      <c r="I44" s="19">
        <f>SUM(E44:H44)</f>
        <v>200000</v>
      </c>
      <c r="J44" s="32" t="s">
        <v>65</v>
      </c>
    </row>
    <row r="45" spans="1:10" ht="15.75" thickBot="1" x14ac:dyDescent="0.3">
      <c r="A45" s="75"/>
      <c r="B45" s="78"/>
      <c r="C45" s="49" t="s">
        <v>22</v>
      </c>
      <c r="D45" s="34" t="s">
        <v>17</v>
      </c>
      <c r="E45" s="4"/>
      <c r="F45" s="5"/>
      <c r="G45" s="5">
        <v>25000</v>
      </c>
      <c r="H45" s="4"/>
      <c r="I45" s="19">
        <f>E45+F45+G45+H45</f>
        <v>25000</v>
      </c>
      <c r="J45" s="32" t="s">
        <v>65</v>
      </c>
    </row>
    <row r="46" spans="1:10" ht="15.75" thickBot="1" x14ac:dyDescent="0.3">
      <c r="A46" s="75"/>
      <c r="B46" s="78"/>
      <c r="C46" s="49" t="s">
        <v>18</v>
      </c>
      <c r="D46" s="8" t="s">
        <v>11</v>
      </c>
      <c r="E46" s="9"/>
      <c r="F46" s="4"/>
      <c r="G46" s="5">
        <v>50000</v>
      </c>
      <c r="H46" s="4"/>
      <c r="I46" s="19">
        <f t="shared" ref="I46:I50" si="1">E46+F46+G46+H46</f>
        <v>50000</v>
      </c>
      <c r="J46" s="32" t="s">
        <v>65</v>
      </c>
    </row>
    <row r="47" spans="1:10" ht="30.75" thickBot="1" x14ac:dyDescent="0.3">
      <c r="A47" s="75"/>
      <c r="B47" s="78"/>
      <c r="C47" s="49" t="s">
        <v>21</v>
      </c>
      <c r="D47" s="21" t="s">
        <v>12</v>
      </c>
      <c r="E47" s="22"/>
      <c r="F47" s="23"/>
      <c r="G47" s="23">
        <v>200000</v>
      </c>
      <c r="H47" s="24"/>
      <c r="I47" s="19">
        <f t="shared" si="1"/>
        <v>200000</v>
      </c>
      <c r="J47" s="32" t="s">
        <v>65</v>
      </c>
    </row>
    <row r="48" spans="1:10" ht="26.25" thickBot="1" x14ac:dyDescent="0.3">
      <c r="A48" s="75"/>
      <c r="B48" s="78"/>
      <c r="C48" s="50">
        <v>1011</v>
      </c>
      <c r="D48" s="36" t="s">
        <v>25</v>
      </c>
      <c r="E48" s="41"/>
      <c r="F48" s="41"/>
      <c r="G48" s="41"/>
      <c r="H48" s="44"/>
      <c r="I48" s="41"/>
      <c r="J48" s="43"/>
    </row>
    <row r="49" spans="1:10" ht="45.75" thickBot="1" x14ac:dyDescent="0.3">
      <c r="A49" s="75"/>
      <c r="B49" s="78"/>
      <c r="C49" s="49" t="s">
        <v>19</v>
      </c>
      <c r="D49" s="45" t="s">
        <v>13</v>
      </c>
      <c r="E49" s="23"/>
      <c r="F49" s="23"/>
      <c r="G49" s="23">
        <v>100000</v>
      </c>
      <c r="H49" s="24"/>
      <c r="I49" s="19">
        <f t="shared" si="1"/>
        <v>100000</v>
      </c>
      <c r="J49" s="32" t="s">
        <v>16</v>
      </c>
    </row>
    <row r="50" spans="1:10" ht="30.75" thickBot="1" x14ac:dyDescent="0.3">
      <c r="A50" s="75"/>
      <c r="B50" s="78"/>
      <c r="C50" s="2" t="s">
        <v>18</v>
      </c>
      <c r="D50" s="25" t="s">
        <v>14</v>
      </c>
      <c r="E50" s="23"/>
      <c r="F50" s="23">
        <v>33000</v>
      </c>
      <c r="G50" s="23">
        <v>200000</v>
      </c>
      <c r="H50" s="24"/>
      <c r="I50" s="19">
        <f t="shared" si="1"/>
        <v>233000</v>
      </c>
      <c r="J50" s="32" t="s">
        <v>65</v>
      </c>
    </row>
    <row r="51" spans="1:10" ht="15.75" thickBot="1" x14ac:dyDescent="0.3">
      <c r="A51" s="75"/>
      <c r="B51" s="78"/>
      <c r="C51" s="37">
        <v>1012</v>
      </c>
      <c r="D51" s="37" t="s">
        <v>71</v>
      </c>
      <c r="E51" s="41"/>
      <c r="F51" s="41"/>
      <c r="G51" s="41"/>
      <c r="H51" s="44"/>
      <c r="I51" s="41"/>
      <c r="J51" s="42"/>
    </row>
    <row r="52" spans="1:10" ht="45.75" thickBot="1" x14ac:dyDescent="0.3">
      <c r="A52" s="75"/>
      <c r="B52" s="78"/>
      <c r="C52" s="25" t="s">
        <v>21</v>
      </c>
      <c r="D52" s="51" t="s">
        <v>72</v>
      </c>
      <c r="E52" s="23"/>
      <c r="F52" s="23"/>
      <c r="G52" s="23">
        <v>50000</v>
      </c>
      <c r="H52" s="24"/>
      <c r="I52" s="19">
        <f>E52+F52+G52+H52</f>
        <v>50000</v>
      </c>
      <c r="J52" s="32" t="s">
        <v>16</v>
      </c>
    </row>
    <row r="53" spans="1:10" ht="30.75" thickBot="1" x14ac:dyDescent="0.3">
      <c r="A53" s="75"/>
      <c r="B53" s="78"/>
      <c r="C53" s="37">
        <v>1013</v>
      </c>
      <c r="D53" s="37" t="s">
        <v>36</v>
      </c>
      <c r="E53" s="41"/>
      <c r="F53" s="41"/>
      <c r="G53" s="41"/>
      <c r="H53" s="44"/>
      <c r="I53" s="41"/>
      <c r="J53" s="42"/>
    </row>
    <row r="54" spans="1:10" ht="45.75" thickBot="1" x14ac:dyDescent="0.3">
      <c r="A54" s="75"/>
      <c r="B54" s="78"/>
      <c r="C54" s="25" t="s">
        <v>18</v>
      </c>
      <c r="D54" s="51" t="s">
        <v>37</v>
      </c>
      <c r="E54" s="23"/>
      <c r="F54" s="23"/>
      <c r="G54" s="23"/>
      <c r="H54" s="24">
        <v>153000</v>
      </c>
      <c r="I54" s="19">
        <f>E54+F54+G54+H54</f>
        <v>153000</v>
      </c>
      <c r="J54" s="32" t="s">
        <v>16</v>
      </c>
    </row>
    <row r="55" spans="1:10" ht="15.75" thickBot="1" x14ac:dyDescent="0.3">
      <c r="A55" s="75"/>
      <c r="B55" s="78"/>
      <c r="C55" s="37">
        <v>1016</v>
      </c>
      <c r="D55" s="37" t="s">
        <v>75</v>
      </c>
      <c r="E55" s="41"/>
      <c r="F55" s="41"/>
      <c r="G55" s="41"/>
      <c r="H55" s="44"/>
      <c r="I55" s="41"/>
      <c r="J55" s="42"/>
    </row>
    <row r="56" spans="1:10" ht="45.75" thickBot="1" x14ac:dyDescent="0.3">
      <c r="A56" s="76"/>
      <c r="B56" s="79"/>
      <c r="C56" s="25" t="s">
        <v>77</v>
      </c>
      <c r="D56" s="51" t="s">
        <v>76</v>
      </c>
      <c r="E56" s="23"/>
      <c r="F56" s="23"/>
      <c r="G56" s="23">
        <v>11000</v>
      </c>
      <c r="H56" s="24"/>
      <c r="I56" s="19">
        <f>E56+F56+G56+H56</f>
        <v>11000</v>
      </c>
      <c r="J56" s="32" t="s">
        <v>16</v>
      </c>
    </row>
    <row r="57" spans="1:10" ht="15.75" thickBot="1" x14ac:dyDescent="0.3">
      <c r="A57" s="84" t="s">
        <v>4</v>
      </c>
      <c r="B57" s="85"/>
      <c r="C57" s="86"/>
      <c r="D57" s="95"/>
      <c r="E57" s="12">
        <f>SUM(E21:E56)</f>
        <v>2959069</v>
      </c>
      <c r="F57" s="12">
        <f t="shared" ref="F57:H57" si="2">SUM(F21:F56)</f>
        <v>138000</v>
      </c>
      <c r="G57" s="12">
        <f t="shared" si="2"/>
        <v>2532000</v>
      </c>
      <c r="H57" s="12">
        <f t="shared" si="2"/>
        <v>971281.88</v>
      </c>
      <c r="I57" s="11">
        <f>SUM(I21:I56)</f>
        <v>6600350.8799999999</v>
      </c>
      <c r="J57" s="12"/>
    </row>
    <row r="58" spans="1:10" ht="15.75" thickBot="1" x14ac:dyDescent="0.3">
      <c r="A58" s="74" t="s">
        <v>30</v>
      </c>
      <c r="B58" s="77" t="s">
        <v>8</v>
      </c>
      <c r="C58" s="37">
        <v>1003</v>
      </c>
      <c r="D58" s="35" t="s">
        <v>33</v>
      </c>
      <c r="E58" s="46"/>
      <c r="F58" s="47"/>
      <c r="G58" s="47"/>
      <c r="H58" s="46"/>
      <c r="I58" s="41"/>
      <c r="J58" s="48"/>
    </row>
    <row r="59" spans="1:10" ht="60.75" thickBot="1" x14ac:dyDescent="0.3">
      <c r="A59" s="75"/>
      <c r="B59" s="78"/>
      <c r="C59" s="49" t="s">
        <v>44</v>
      </c>
      <c r="D59" s="26" t="s">
        <v>78</v>
      </c>
      <c r="E59" s="67"/>
      <c r="F59" s="23"/>
      <c r="G59" s="23"/>
      <c r="H59" s="23">
        <v>4500</v>
      </c>
      <c r="I59" s="19">
        <f>E59+F59+G59+H59</f>
        <v>4500</v>
      </c>
      <c r="J59" s="31" t="s">
        <v>28</v>
      </c>
    </row>
    <row r="60" spans="1:10" ht="15.75" thickBot="1" x14ac:dyDescent="0.3">
      <c r="A60" s="75"/>
      <c r="B60" s="78"/>
      <c r="C60" s="34" t="s">
        <v>56</v>
      </c>
      <c r="D60" s="26" t="s">
        <v>80</v>
      </c>
      <c r="E60" s="73"/>
      <c r="F60" s="23"/>
      <c r="G60" s="23"/>
      <c r="H60" s="23"/>
      <c r="I60" s="19">
        <f t="shared" ref="I60:I62" si="3">E60+F60+G60+H60</f>
        <v>0</v>
      </c>
      <c r="J60" s="31" t="s">
        <v>65</v>
      </c>
    </row>
    <row r="61" spans="1:10" ht="30.75" thickBot="1" x14ac:dyDescent="0.3">
      <c r="A61" s="75"/>
      <c r="B61" s="78"/>
      <c r="C61" s="34" t="s">
        <v>79</v>
      </c>
      <c r="D61" s="26" t="s">
        <v>81</v>
      </c>
      <c r="E61" s="73"/>
      <c r="F61" s="23"/>
      <c r="G61" s="23"/>
      <c r="H61" s="23">
        <v>29102.9</v>
      </c>
      <c r="I61" s="19">
        <f t="shared" si="3"/>
        <v>29102.9</v>
      </c>
      <c r="J61" s="31" t="s">
        <v>65</v>
      </c>
    </row>
    <row r="62" spans="1:10" ht="30.75" thickBot="1" x14ac:dyDescent="0.3">
      <c r="A62" s="76"/>
      <c r="B62" s="79"/>
      <c r="C62" s="34" t="s">
        <v>19</v>
      </c>
      <c r="D62" s="26" t="s">
        <v>73</v>
      </c>
      <c r="E62" s="73">
        <v>750000</v>
      </c>
      <c r="F62" s="23"/>
      <c r="G62" s="23">
        <v>2200000</v>
      </c>
      <c r="H62" s="23"/>
      <c r="I62" s="19">
        <f t="shared" si="3"/>
        <v>2950000</v>
      </c>
      <c r="J62" s="31" t="s">
        <v>65</v>
      </c>
    </row>
    <row r="63" spans="1:10" ht="15.75" thickBot="1" x14ac:dyDescent="0.3">
      <c r="A63" s="84" t="s">
        <v>5</v>
      </c>
      <c r="B63" s="85"/>
      <c r="C63" s="86"/>
      <c r="D63" s="87"/>
      <c r="E63" s="69">
        <f>SUM(E58:E62)</f>
        <v>750000</v>
      </c>
      <c r="F63" s="69">
        <f>SUM(F58:F62)</f>
        <v>0</v>
      </c>
      <c r="G63" s="69">
        <f>SUM(G58:G62)</f>
        <v>2200000</v>
      </c>
      <c r="H63" s="69">
        <f>SUM(H58:H62)</f>
        <v>33602.9</v>
      </c>
      <c r="I63" s="69">
        <f>SUM(I58:I62)</f>
        <v>2983602.9</v>
      </c>
      <c r="J63" s="13"/>
    </row>
    <row r="64" spans="1:10" ht="15.75" thickBot="1" x14ac:dyDescent="0.3">
      <c r="A64" s="81" t="s">
        <v>34</v>
      </c>
      <c r="B64" s="82"/>
      <c r="C64" s="82"/>
      <c r="D64" s="83"/>
      <c r="E64" s="20">
        <f>E57+E63</f>
        <v>3709069</v>
      </c>
      <c r="F64" s="20">
        <f>F57+F63</f>
        <v>138000</v>
      </c>
      <c r="G64" s="20">
        <f>G57+G63</f>
        <v>4732000</v>
      </c>
      <c r="H64" s="20">
        <f>H57+H63</f>
        <v>1004884.78</v>
      </c>
      <c r="I64" s="10">
        <f>I57+I63</f>
        <v>9583953.7799999993</v>
      </c>
      <c r="J64" s="57"/>
    </row>
    <row r="66" spans="1:10" x14ac:dyDescent="0.25">
      <c r="I66" s="6" t="s">
        <v>64</v>
      </c>
    </row>
    <row r="67" spans="1:10" ht="15" customHeight="1" x14ac:dyDescent="0.25">
      <c r="A67" s="80" t="s">
        <v>83</v>
      </c>
      <c r="B67" s="80"/>
      <c r="C67" s="80"/>
      <c r="D67" s="80"/>
      <c r="E67" s="80"/>
      <c r="F67" s="80"/>
      <c r="J67" s="6"/>
    </row>
    <row r="69" spans="1:10" ht="15.75" x14ac:dyDescent="0.25">
      <c r="I69" s="52" t="s">
        <v>42</v>
      </c>
    </row>
    <row r="71" spans="1:10" x14ac:dyDescent="0.25">
      <c r="I71" s="53" t="s">
        <v>84</v>
      </c>
    </row>
  </sheetData>
  <mergeCells count="19">
    <mergeCell ref="A6:B6"/>
    <mergeCell ref="I17:I19"/>
    <mergeCell ref="J17:J19"/>
    <mergeCell ref="A57:D57"/>
    <mergeCell ref="A16:A19"/>
    <mergeCell ref="B16:B19"/>
    <mergeCell ref="D16:D19"/>
    <mergeCell ref="E16:I16"/>
    <mergeCell ref="A10:C10"/>
    <mergeCell ref="A11:C11"/>
    <mergeCell ref="A14:J14"/>
    <mergeCell ref="A12:B12"/>
    <mergeCell ref="B20:B56"/>
    <mergeCell ref="A20:A56"/>
    <mergeCell ref="B58:B62"/>
    <mergeCell ref="A58:A62"/>
    <mergeCell ref="A67:F67"/>
    <mergeCell ref="A64:D64"/>
    <mergeCell ref="A63:D63"/>
  </mergeCells>
  <phoneticPr fontId="16" type="noConversion"/>
  <pageMargins left="0.15748031496062992" right="0.23622047244094491" top="0.47244094488188981" bottom="0.3937007874015748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korisnik13</cp:lastModifiedBy>
  <cp:lastPrinted>2021-07-09T05:41:43Z</cp:lastPrinted>
  <dcterms:created xsi:type="dcterms:W3CDTF">2016-03-18T11:29:27Z</dcterms:created>
  <dcterms:modified xsi:type="dcterms:W3CDTF">2021-07-09T05:42:23Z</dcterms:modified>
</cp:coreProperties>
</file>